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CK Running\Spring Track\Spring Track Meets\2019\"/>
    </mc:Choice>
  </mc:AlternateContent>
  <bookViews>
    <workbookView xWindow="615" yWindow="285" windowWidth="15120" windowHeight="11640"/>
  </bookViews>
  <sheets>
    <sheet name="Boys Events" sheetId="1" r:id="rId1"/>
    <sheet name="Field Events" sheetId="7" r:id="rId2"/>
    <sheet name="Girls Events" sheetId="5" r:id="rId3"/>
    <sheet name="Split Sheet(Boys)" sheetId="3" r:id="rId4"/>
  </sheets>
  <definedNames>
    <definedName name="_xlnm.Print_Area" localSheetId="0">'Boys Events'!$A$1:$K$74</definedName>
    <definedName name="_xlnm.Print_Area" localSheetId="1">'Field Events'!$A$1:$K$55</definedName>
    <definedName name="_xlnm.Print_Area" localSheetId="2">'Girls Events'!$A$1:$H$39</definedName>
    <definedName name="_xlnm.Print_Area" localSheetId="3">'Split Sheet(Boys)'!$A$1:$H$42</definedName>
    <definedName name="_xlnm.Print_Titles" localSheetId="0">'Boys Events'!$1:$3</definedName>
    <definedName name="_xlnm.Print_Titles" localSheetId="3">'Split Sheet(Boys)'!$1:$2</definedName>
  </definedNames>
  <calcPr calcId="152511"/>
</workbook>
</file>

<file path=xl/calcChain.xml><?xml version="1.0" encoding="utf-8"?>
<calcChain xmlns="http://schemas.openxmlformats.org/spreadsheetml/2006/main">
  <c r="B25" i="3" l="1"/>
  <c r="B26" i="3"/>
  <c r="B27" i="3"/>
  <c r="B24" i="3"/>
  <c r="B18" i="3"/>
  <c r="B19" i="3"/>
  <c r="B20" i="3"/>
  <c r="B16" i="3"/>
  <c r="A4" i="3"/>
  <c r="A5" i="3"/>
  <c r="A6" i="3"/>
  <c r="A7" i="3"/>
  <c r="B4" i="3"/>
  <c r="B5" i="3"/>
  <c r="B6" i="3"/>
  <c r="B7" i="3"/>
  <c r="B3" i="3"/>
  <c r="B17" i="3"/>
  <c r="A17" i="3"/>
  <c r="A11" i="3"/>
  <c r="A12" i="3"/>
  <c r="A13" i="3"/>
  <c r="A14" i="3"/>
  <c r="M62" i="1" l="1"/>
  <c r="N62" i="1"/>
  <c r="M63" i="1"/>
  <c r="N63" i="1"/>
  <c r="M64" i="1"/>
  <c r="N64" i="1"/>
  <c r="M65" i="1"/>
  <c r="N65" i="1"/>
  <c r="M66" i="1"/>
  <c r="N66" i="1"/>
  <c r="M67" i="1"/>
  <c r="N67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A1" i="7" l="1"/>
  <c r="M49" i="7"/>
  <c r="N49" i="7"/>
  <c r="M50" i="7"/>
  <c r="N50" i="7"/>
  <c r="M51" i="7"/>
  <c r="N51" i="7"/>
  <c r="M52" i="7"/>
  <c r="N52" i="7"/>
  <c r="M53" i="7"/>
  <c r="N53" i="7"/>
  <c r="M54" i="7"/>
  <c r="N54" i="7"/>
  <c r="M55" i="7"/>
  <c r="N55" i="7"/>
  <c r="M56" i="7"/>
  <c r="N56" i="7"/>
  <c r="M57" i="7"/>
  <c r="N57" i="7"/>
  <c r="M58" i="7"/>
  <c r="N58" i="7"/>
  <c r="M59" i="7"/>
  <c r="N59" i="7"/>
  <c r="M60" i="7"/>
  <c r="N60" i="7"/>
  <c r="M61" i="7"/>
  <c r="N61" i="7"/>
  <c r="M62" i="7"/>
  <c r="N62" i="7"/>
  <c r="M63" i="7"/>
  <c r="N63" i="7"/>
  <c r="M64" i="7"/>
  <c r="N64" i="7"/>
  <c r="M65" i="7"/>
  <c r="N65" i="7"/>
  <c r="M66" i="7"/>
  <c r="N66" i="7"/>
  <c r="M50" i="1" l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49" i="1" l="1"/>
  <c r="N49" i="1"/>
  <c r="N48" i="7" l="1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N7" i="7"/>
  <c r="M7" i="7"/>
  <c r="N6" i="7"/>
  <c r="M6" i="7"/>
  <c r="N5" i="7"/>
  <c r="M5" i="7"/>
  <c r="N4" i="7"/>
  <c r="M4" i="7"/>
  <c r="M42" i="1" l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N36" i="1" l="1"/>
  <c r="N37" i="1"/>
  <c r="N38" i="1"/>
  <c r="N39" i="1"/>
  <c r="N40" i="1"/>
  <c r="N41" i="1"/>
  <c r="M36" i="1"/>
  <c r="M37" i="1"/>
  <c r="M38" i="1"/>
  <c r="M39" i="1"/>
  <c r="M40" i="1"/>
  <c r="M41" i="1"/>
  <c r="B13" i="3"/>
  <c r="B14" i="3"/>
  <c r="A15" i="3"/>
  <c r="B15" i="3"/>
  <c r="A18" i="3"/>
  <c r="B39" i="3"/>
  <c r="B40" i="3"/>
  <c r="B41" i="3"/>
  <c r="B42" i="3"/>
  <c r="B29" i="3"/>
  <c r="B30" i="3"/>
  <c r="B31" i="3"/>
  <c r="B35" i="3"/>
  <c r="B36" i="3"/>
  <c r="B37" i="3"/>
  <c r="B34" i="3"/>
  <c r="A34" i="3"/>
  <c r="A24" i="3"/>
  <c r="A25" i="3"/>
  <c r="A26" i="3"/>
  <c r="B28" i="3"/>
  <c r="A23" i="3"/>
  <c r="B11" i="3"/>
  <c r="B12" i="3"/>
  <c r="B10" i="3"/>
  <c r="A10" i="3"/>
  <c r="A3" i="3"/>
  <c r="A35" i="3"/>
  <c r="A36" i="3"/>
  <c r="A37" i="3"/>
  <c r="A38" i="3"/>
  <c r="B38" i="3"/>
  <c r="A1" i="3"/>
  <c r="A16" i="3"/>
  <c r="A43" i="3"/>
  <c r="A77" i="3"/>
  <c r="B77" i="3"/>
  <c r="A1" i="5"/>
  <c r="A82" i="3"/>
  <c r="B82" i="3"/>
  <c r="A78" i="3"/>
  <c r="B78" i="3"/>
  <c r="A79" i="3"/>
  <c r="B79" i="3"/>
  <c r="A80" i="3"/>
  <c r="B80" i="3"/>
  <c r="A81" i="3"/>
  <c r="B81" i="3"/>
</calcChain>
</file>

<file path=xl/sharedStrings.xml><?xml version="1.0" encoding="utf-8"?>
<sst xmlns="http://schemas.openxmlformats.org/spreadsheetml/2006/main" count="544" uniqueCount="160">
  <si>
    <t>Name</t>
  </si>
  <si>
    <t>Event</t>
  </si>
  <si>
    <t xml:space="preserve">Event </t>
  </si>
  <si>
    <t xml:space="preserve">Name </t>
  </si>
  <si>
    <t>Seed Time</t>
  </si>
  <si>
    <t>Actual Time</t>
  </si>
  <si>
    <t>.</t>
  </si>
  <si>
    <t>38 Total</t>
  </si>
  <si>
    <t>Grade</t>
  </si>
  <si>
    <t xml:space="preserve">Seed </t>
  </si>
  <si>
    <t>Seed</t>
  </si>
  <si>
    <t>3200m relay</t>
  </si>
  <si>
    <t>Overall</t>
  </si>
  <si>
    <t>4x400m relay</t>
  </si>
  <si>
    <t>DMR</t>
  </si>
  <si>
    <t>4x100m Relay</t>
  </si>
  <si>
    <t>SMR</t>
  </si>
  <si>
    <t>3xSHR</t>
  </si>
  <si>
    <t>Steeplechase</t>
  </si>
  <si>
    <t>3x400m IH</t>
  </si>
  <si>
    <t>SP</t>
  </si>
  <si>
    <t>SP/MD</t>
  </si>
  <si>
    <t>Anderson, Hanna</t>
  </si>
  <si>
    <t>Bender, Emily</t>
  </si>
  <si>
    <t>D'Erasmo, Bianca</t>
  </si>
  <si>
    <t>Divney, Cailin</t>
  </si>
  <si>
    <t>Eagleton, Meghan</t>
  </si>
  <si>
    <t>Gogi, Jenny</t>
  </si>
  <si>
    <t>Gorey, Morgan</t>
  </si>
  <si>
    <t>Graniero, Rosella</t>
  </si>
  <si>
    <t>Kieran, Christi</t>
  </si>
  <si>
    <t>Murpy, Kerri</t>
  </si>
  <si>
    <t>Parbhoo, Shivanni</t>
  </si>
  <si>
    <t>Reilly, Katelyn</t>
  </si>
  <si>
    <t>Rhea, Corrine</t>
  </si>
  <si>
    <t>Schueren, Emma</t>
  </si>
  <si>
    <t>Shah, Ritvi</t>
  </si>
  <si>
    <t>Sickler, Rachel</t>
  </si>
  <si>
    <t>Warner, Emma</t>
  </si>
  <si>
    <t xml:space="preserve">   </t>
  </si>
  <si>
    <t>Specialty</t>
  </si>
  <si>
    <t>MD/LD</t>
  </si>
  <si>
    <t>TH</t>
  </si>
  <si>
    <t>Cruz, Brandon</t>
  </si>
  <si>
    <t>Gannon, Kevin</t>
  </si>
  <si>
    <t>Reifenberger, Ian</t>
  </si>
  <si>
    <t>Usher, Jackson</t>
  </si>
  <si>
    <t>1200m</t>
  </si>
  <si>
    <t>400m</t>
  </si>
  <si>
    <t>800m</t>
  </si>
  <si>
    <t>1600m</t>
  </si>
  <si>
    <t>200m</t>
  </si>
  <si>
    <t>Shot Put</t>
  </si>
  <si>
    <t>Discus</t>
  </si>
  <si>
    <t>Long Jump</t>
  </si>
  <si>
    <t>Triple Jump</t>
  </si>
  <si>
    <t>High Jump</t>
  </si>
  <si>
    <t>Pole Vault (Varsity)</t>
  </si>
  <si>
    <t>Seed ht/d</t>
  </si>
  <si>
    <t>Actual ht/d</t>
  </si>
  <si>
    <t>Pole Vault (JV)</t>
  </si>
  <si>
    <t>Javelin</t>
  </si>
  <si>
    <t>PV/SP</t>
  </si>
  <si>
    <t>Burgos, Davonte</t>
  </si>
  <si>
    <t>Carlough, Brandon</t>
  </si>
  <si>
    <t>Waylon, Sean</t>
  </si>
  <si>
    <t>SP/J</t>
  </si>
  <si>
    <t>McDonough, Jason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</si>
  <si>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</si>
  <si>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</si>
  <si>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</si>
  <si>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</si>
  <si>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</si>
  <si>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</si>
  <si>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Kruk, Mark</t>
  </si>
  <si>
    <t>Lancaster, Maxwell</t>
  </si>
  <si>
    <t>Lanza, Aaron</t>
  </si>
  <si>
    <t>Long, Patrick</t>
  </si>
  <si>
    <t>McGowan, Michael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</si>
  <si>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</si>
  <si>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</si>
  <si>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</si>
  <si>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</si>
  <si>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</si>
  <si>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</si>
  <si>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</si>
  <si>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Ho, Vincent</t>
  </si>
  <si>
    <t>Snead, Cameron</t>
  </si>
  <si>
    <t>Snead, Landon</t>
  </si>
  <si>
    <t>SP/TH</t>
  </si>
  <si>
    <t>Green Dragon Relays (04/13/2019)</t>
  </si>
  <si>
    <t>Abdelhady, Youssef</t>
  </si>
  <si>
    <t>Lombardi, Austin</t>
  </si>
  <si>
    <t>LD/MD</t>
  </si>
  <si>
    <t>Blake, Donovan</t>
  </si>
  <si>
    <t>Masch, Matthew</t>
  </si>
  <si>
    <t xml:space="preserve">MD </t>
  </si>
  <si>
    <t>Boschulte II, Sean</t>
  </si>
  <si>
    <t>Camacho-Kelly, Aydon</t>
  </si>
  <si>
    <t>McMiIlan, Aidan</t>
  </si>
  <si>
    <t>MD</t>
  </si>
  <si>
    <t>Minet, Thomas</t>
  </si>
  <si>
    <t>Montgomery, Joseph</t>
  </si>
  <si>
    <t>Carlough, Thomas</t>
  </si>
  <si>
    <t>Carvalho, Ivan</t>
  </si>
  <si>
    <t>Ogada, Maurice</t>
  </si>
  <si>
    <t>Cassidy, Liam</t>
  </si>
  <si>
    <t>Pollock, Kyle</t>
  </si>
  <si>
    <t>Castorina, Nicholas</t>
  </si>
  <si>
    <t>Porter, Derrick</t>
  </si>
  <si>
    <t>Puletz, Ethan</t>
  </si>
  <si>
    <t>Rebecca, Simon</t>
  </si>
  <si>
    <t>DeRise, Alex</t>
  </si>
  <si>
    <t>MD/D</t>
  </si>
  <si>
    <t>Downes, Omri</t>
  </si>
  <si>
    <t>Rodrigues, Michael</t>
  </si>
  <si>
    <t>Rojas, Matthew</t>
  </si>
  <si>
    <t>Gallman Jr, Thomas</t>
  </si>
  <si>
    <t>Scheck, Andrew</t>
  </si>
  <si>
    <t>Garcia, Ryan</t>
  </si>
  <si>
    <t>George, Adrian</t>
  </si>
  <si>
    <t>Glickman, Dylan</t>
  </si>
  <si>
    <t>Grimmett, Corey</t>
  </si>
  <si>
    <t>Stevens, Jyaire</t>
  </si>
  <si>
    <t>Holloway, Marcus</t>
  </si>
  <si>
    <t>Virgo, Ayden</t>
  </si>
  <si>
    <t>Kidd, Jonathan</t>
  </si>
  <si>
    <t>Vitulli, Vincent</t>
  </si>
  <si>
    <t>Lassiter, Jayden</t>
  </si>
  <si>
    <t>Wright, Connor</t>
  </si>
  <si>
    <t>DQ - Handoff</t>
  </si>
  <si>
    <t>?</t>
  </si>
  <si>
    <t>~30</t>
  </si>
  <si>
    <t>6-2</t>
  </si>
  <si>
    <t>NH</t>
  </si>
  <si>
    <t>13-0</t>
  </si>
  <si>
    <t>12-6</t>
  </si>
  <si>
    <t>1st</t>
  </si>
  <si>
    <t>17-10</t>
  </si>
  <si>
    <t>17-1</t>
  </si>
  <si>
    <t>17-6.5</t>
  </si>
  <si>
    <t>17-0</t>
  </si>
  <si>
    <t>2nd</t>
  </si>
  <si>
    <t>41-1</t>
  </si>
  <si>
    <t>32-2.5</t>
  </si>
  <si>
    <t>28-5</t>
  </si>
  <si>
    <t>86-5</t>
  </si>
  <si>
    <t>111-2</t>
  </si>
  <si>
    <t>97-1</t>
  </si>
  <si>
    <t>73-8</t>
  </si>
  <si>
    <t>58-5</t>
  </si>
  <si>
    <t>4-6</t>
  </si>
  <si>
    <t>32-0.5</t>
  </si>
  <si>
    <t>26-11</t>
  </si>
  <si>
    <t>25-11</t>
  </si>
  <si>
    <t>24-11</t>
  </si>
  <si>
    <t>77-4</t>
  </si>
  <si>
    <t>59-3</t>
  </si>
  <si>
    <t>40-3</t>
  </si>
  <si>
    <t>67-7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</si>
</sst>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20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0" fontId="3" fillId="0" borderId="0" xfId="0" applyFont="1" applyAlignment="1" applyProtection="1">
      <protection locked="0"/>
    </xf>
    <xf numFmtId="0" fontId="9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47" fontId="3" fillId="0" borderId="0" xfId="0" applyNumberFormat="1" applyFont="1"/>
    <xf numFmtId="20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5"/>
  <sheetViews>
    <sheetView tabSelected="1" view="pageBreakPreview" zoomScale="80" zoomScaleNormal="75" zoomScaleSheetLayoutView="80" workbookViewId="0">
      <pane ySplit="3" topLeftCell="A4" activePane="bottomLeft" state="frozen"/>
      <selection sqref="A1:H1"/>
      <selection pane="bottomLeft" sqref="A1:H1"/>
    </sheetView>
  </sheetViews>
  <sheetFormatPr defaultColWidth="9.140625" defaultRowHeight="12.75" x14ac:dyDescent="0.2"/>
  <cols>
    <col min="1" max="1" width="16.5703125" style="2" bestFit="1" customWidth="1"/>
    <col min="2" max="2" width="18.28515625" style="1" bestFit="1" customWidth="1"/>
    <col min="3" max="3" width="12.7109375" style="2" bestFit="1" customWidth="1"/>
    <col min="4" max="4" width="14" style="2" bestFit="1" customWidth="1"/>
    <col min="5" max="5" width="16.5703125" style="2" bestFit="1" customWidth="1"/>
    <col min="6" max="6" width="19.140625" style="1" bestFit="1" customWidth="1"/>
    <col min="7" max="7" width="12.7109375" style="2" bestFit="1" customWidth="1"/>
    <col min="8" max="8" width="14" style="2" customWidth="1"/>
    <col min="9" max="9" width="22.85546875" style="1" bestFit="1" customWidth="1"/>
    <col min="10" max="10" width="6.85546875" style="2" bestFit="1" customWidth="1"/>
    <col min="11" max="11" width="9.42578125" style="2" bestFit="1" customWidth="1"/>
    <col min="12" max="12" width="7.42578125" style="2" bestFit="1" customWidth="1"/>
    <col min="13" max="13" width="22.85546875" style="2" bestFit="1" customWidth="1"/>
    <col min="14" max="14" width="9.140625" style="2"/>
    <col min="15" max="15" width="15.5703125" style="2" bestFit="1" customWidth="1"/>
    <col min="16" max="16" width="9.140625" style="2"/>
    <col min="17" max="17" width="8.7109375"/>
    <col min="18" max="18" width="9.140625" style="8"/>
    <col min="19" max="19" width="9.140625" style="2"/>
    <col min="20" max="20" width="8.7109375" customWidth="1"/>
    <col min="21" max="16384" width="9.140625" style="2"/>
  </cols>
  <sheetData>
    <row r="1" spans="1:60" ht="24.95" customHeight="1" x14ac:dyDescent="0.3">
      <c r="A1" s="52" t="s">
        <v>90</v>
      </c>
      <c r="B1" s="52"/>
      <c r="C1" s="52"/>
      <c r="D1" s="52"/>
      <c r="E1" s="52"/>
      <c r="F1" s="52"/>
      <c r="G1" s="52"/>
      <c r="H1" s="52"/>
      <c r="I1" s="35"/>
      <c r="J1" s="35"/>
      <c r="K1" s="35"/>
      <c r="L1" s="4"/>
    </row>
    <row r="2" spans="1:60" ht="13.5" customHeight="1" x14ac:dyDescent="0.2"/>
    <row r="3" spans="1:60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" t="s">
        <v>3</v>
      </c>
      <c r="G3" s="3" t="s">
        <v>4</v>
      </c>
      <c r="H3" s="3" t="s">
        <v>5</v>
      </c>
      <c r="I3" s="5" t="s">
        <v>0</v>
      </c>
      <c r="J3" s="4" t="s">
        <v>8</v>
      </c>
      <c r="K3" s="4" t="s">
        <v>40</v>
      </c>
      <c r="L3" s="4"/>
      <c r="M3" s="4"/>
      <c r="N3" s="4"/>
      <c r="O3" s="4"/>
      <c r="P3" s="4"/>
      <c r="R3" s="47"/>
      <c r="S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t="30" customHeight="1" x14ac:dyDescent="0.2">
      <c r="A4" s="22" t="s">
        <v>14</v>
      </c>
      <c r="B4" s="24"/>
      <c r="E4" s="22" t="s">
        <v>14</v>
      </c>
      <c r="F4" s="22"/>
      <c r="G4" s="6"/>
      <c r="H4" s="1"/>
      <c r="I4" s="37" t="s">
        <v>95</v>
      </c>
      <c r="J4" s="1">
        <v>8</v>
      </c>
      <c r="K4" s="1" t="s">
        <v>96</v>
      </c>
      <c r="L4" s="40"/>
      <c r="M4" s="44" t="str">
        <f t="shared" ref="M4:M48" si="0">I4</f>
        <v>Masch, Matthew</v>
      </c>
      <c r="N4" s="45">
        <f t="shared" ref="N4:N48" si="1">COUNTIF(B$4:F$73,I4)</f>
        <v>3</v>
      </c>
      <c r="O4" s="44"/>
      <c r="P4" s="45"/>
      <c r="S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30" customHeight="1" x14ac:dyDescent="0.2">
      <c r="A5" s="2" t="s">
        <v>47</v>
      </c>
      <c r="B5" s="42" t="s">
        <v>78</v>
      </c>
      <c r="C5" s="50"/>
      <c r="D5" s="6">
        <v>2.5462962962962961E-3</v>
      </c>
      <c r="E5" s="2" t="s">
        <v>47</v>
      </c>
      <c r="F5" s="42"/>
      <c r="G5" s="6"/>
      <c r="H5" s="1"/>
      <c r="I5" s="42" t="s">
        <v>97</v>
      </c>
      <c r="J5" s="48">
        <v>9</v>
      </c>
      <c r="K5" s="1" t="s">
        <v>20</v>
      </c>
      <c r="L5" s="40"/>
      <c r="M5" s="44" t="str">
        <f t="shared" si="0"/>
        <v>Boschulte II, Sean</v>
      </c>
      <c r="N5" s="45">
        <f t="shared" si="1"/>
        <v>2</v>
      </c>
      <c r="O5" s="44"/>
      <c r="P5" s="45"/>
      <c r="S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0" customHeight="1" x14ac:dyDescent="0.2">
      <c r="A6" s="2" t="s">
        <v>48</v>
      </c>
      <c r="B6" s="24" t="s">
        <v>108</v>
      </c>
      <c r="C6" s="1"/>
      <c r="D6" s="51">
        <v>55</v>
      </c>
      <c r="E6" s="2" t="s">
        <v>48</v>
      </c>
      <c r="F6" s="24"/>
      <c r="G6" s="6"/>
      <c r="H6" s="1"/>
      <c r="I6" s="24" t="s">
        <v>98</v>
      </c>
      <c r="J6" s="1">
        <v>9</v>
      </c>
      <c r="K6" s="1" t="s">
        <v>66</v>
      </c>
      <c r="L6" s="40"/>
      <c r="M6" s="44" t="str">
        <f t="shared" si="0"/>
        <v>Camacho-Kelly, Aydon</v>
      </c>
      <c r="N6" s="45">
        <f t="shared" si="1"/>
        <v>1</v>
      </c>
      <c r="O6" s="44"/>
      <c r="P6" s="45"/>
      <c r="S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30" customHeight="1" x14ac:dyDescent="0.2">
      <c r="A7" s="2" t="s">
        <v>49</v>
      </c>
      <c r="B7" s="24" t="s">
        <v>77</v>
      </c>
      <c r="C7" s="7"/>
      <c r="D7" s="6">
        <v>1.6377314814814815E-3</v>
      </c>
      <c r="E7" s="2" t="s">
        <v>49</v>
      </c>
      <c r="F7" s="24"/>
      <c r="H7" s="1"/>
      <c r="I7" s="2" t="s">
        <v>103</v>
      </c>
      <c r="J7" s="1">
        <v>9</v>
      </c>
      <c r="K7" s="1" t="s">
        <v>20</v>
      </c>
      <c r="L7" s="1"/>
      <c r="M7" s="44" t="str">
        <f t="shared" si="0"/>
        <v>Carlough, Thomas</v>
      </c>
      <c r="N7" s="45">
        <f t="shared" si="1"/>
        <v>0</v>
      </c>
      <c r="O7" s="44"/>
      <c r="P7" s="45"/>
      <c r="S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30" customHeight="1" x14ac:dyDescent="0.2">
      <c r="A8" s="2" t="s">
        <v>50</v>
      </c>
      <c r="B8" s="13" t="s">
        <v>127</v>
      </c>
      <c r="C8" s="7"/>
      <c r="D8" s="6">
        <v>3.6215277777777778E-3</v>
      </c>
      <c r="E8" s="2" t="s">
        <v>50</v>
      </c>
      <c r="F8" s="24"/>
      <c r="H8" s="1"/>
      <c r="I8" s="2" t="s">
        <v>104</v>
      </c>
      <c r="J8" s="1">
        <v>9</v>
      </c>
      <c r="K8" s="1" t="s">
        <v>66</v>
      </c>
      <c r="L8" s="1"/>
      <c r="M8" s="44" t="str">
        <f t="shared" si="0"/>
        <v>Carvalho, Ivan</v>
      </c>
      <c r="N8" s="45">
        <f t="shared" si="1"/>
        <v>0</v>
      </c>
      <c r="O8" s="44"/>
      <c r="P8" s="45"/>
      <c r="S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30" customHeight="1" x14ac:dyDescent="0.2">
      <c r="B9" s="42"/>
      <c r="C9" s="6"/>
      <c r="D9" s="53">
        <v>8.4440972222222226E-3</v>
      </c>
      <c r="I9" s="24" t="s">
        <v>106</v>
      </c>
      <c r="J9" s="1">
        <v>9</v>
      </c>
      <c r="K9" s="1" t="s">
        <v>100</v>
      </c>
      <c r="L9" s="1"/>
      <c r="M9" s="44" t="str">
        <f t="shared" si="0"/>
        <v>Cassidy, Liam</v>
      </c>
      <c r="N9" s="45">
        <f t="shared" si="1"/>
        <v>0</v>
      </c>
      <c r="O9" s="44"/>
      <c r="P9" s="45"/>
      <c r="S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30" customHeight="1" x14ac:dyDescent="0.2">
      <c r="A10" s="22" t="s">
        <v>15</v>
      </c>
      <c r="B10" s="22"/>
      <c r="E10" s="22" t="s">
        <v>15</v>
      </c>
      <c r="H10" s="1"/>
      <c r="I10" s="24" t="s">
        <v>108</v>
      </c>
      <c r="J10" s="1">
        <v>9</v>
      </c>
      <c r="K10" s="1" t="s">
        <v>100</v>
      </c>
      <c r="L10" s="1"/>
      <c r="M10" s="44" t="str">
        <f t="shared" si="0"/>
        <v>Castorina, Nicholas</v>
      </c>
      <c r="N10" s="45">
        <f t="shared" si="1"/>
        <v>3</v>
      </c>
      <c r="O10" s="44"/>
      <c r="P10" s="45"/>
      <c r="S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30" customHeight="1" x14ac:dyDescent="0.2">
      <c r="A11" s="13"/>
      <c r="B11" s="13" t="s">
        <v>73</v>
      </c>
      <c r="D11" s="1">
        <v>12.2</v>
      </c>
      <c r="F11" s="24" t="s">
        <v>119</v>
      </c>
      <c r="H11" s="1">
        <v>13.1</v>
      </c>
      <c r="I11" s="24" t="s">
        <v>119</v>
      </c>
      <c r="J11" s="1">
        <v>9</v>
      </c>
      <c r="K11" s="1" t="s">
        <v>20</v>
      </c>
      <c r="L11" s="1"/>
      <c r="M11" s="44" t="str">
        <f t="shared" si="0"/>
        <v>Garcia, Ryan</v>
      </c>
      <c r="N11" s="45">
        <f t="shared" si="1"/>
        <v>2</v>
      </c>
      <c r="O11" s="44"/>
      <c r="P11" s="45"/>
      <c r="S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30" customHeight="1" x14ac:dyDescent="0.2">
      <c r="A12" s="8"/>
      <c r="B12" s="8" t="s">
        <v>74</v>
      </c>
      <c r="C12" s="7"/>
      <c r="D12" s="1">
        <v>12.5</v>
      </c>
      <c r="F12" s="24" t="s">
        <v>109</v>
      </c>
      <c r="H12" s="1">
        <v>13.1</v>
      </c>
      <c r="I12" s="37" t="s">
        <v>120</v>
      </c>
      <c r="J12" s="1">
        <v>9</v>
      </c>
      <c r="K12" s="1" t="s">
        <v>66</v>
      </c>
      <c r="L12" s="1"/>
      <c r="M12" s="44" t="str">
        <f t="shared" si="0"/>
        <v>George, Adrian</v>
      </c>
      <c r="N12" s="45">
        <f t="shared" si="1"/>
        <v>0</v>
      </c>
      <c r="O12" s="44"/>
      <c r="P12" s="45"/>
      <c r="S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30" customHeight="1" x14ac:dyDescent="0.2">
      <c r="A13" s="8"/>
      <c r="B13" s="24" t="s">
        <v>82</v>
      </c>
      <c r="C13" s="1"/>
      <c r="D13" s="54">
        <v>25.8</v>
      </c>
      <c r="F13" s="24" t="s">
        <v>121</v>
      </c>
      <c r="H13" s="54">
        <v>30.2</v>
      </c>
      <c r="I13" s="24" t="s">
        <v>121</v>
      </c>
      <c r="J13" s="1">
        <v>9</v>
      </c>
      <c r="K13" s="1" t="s">
        <v>20</v>
      </c>
      <c r="L13" s="1"/>
      <c r="M13" s="44" t="str">
        <f t="shared" si="0"/>
        <v>Glickman, Dylan</v>
      </c>
      <c r="N13" s="45">
        <f t="shared" si="1"/>
        <v>2</v>
      </c>
      <c r="O13" s="44"/>
      <c r="P13" s="45"/>
      <c r="S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30" customHeight="1" x14ac:dyDescent="0.2">
      <c r="A14" s="36"/>
      <c r="B14" s="8" t="s">
        <v>124</v>
      </c>
      <c r="C14" s="1"/>
      <c r="D14" s="54"/>
      <c r="F14" s="42" t="s">
        <v>97</v>
      </c>
      <c r="H14" s="54"/>
      <c r="I14" s="24" t="s">
        <v>122</v>
      </c>
      <c r="J14" s="1">
        <v>9</v>
      </c>
      <c r="K14" s="1" t="s">
        <v>20</v>
      </c>
      <c r="L14" s="10"/>
      <c r="M14" s="44" t="str">
        <f t="shared" si="0"/>
        <v>Grimmett, Corey</v>
      </c>
      <c r="N14" s="45">
        <f t="shared" si="1"/>
        <v>0</v>
      </c>
      <c r="O14" s="44"/>
      <c r="P14" s="45"/>
      <c r="S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30" customHeight="1" x14ac:dyDescent="0.2">
      <c r="B15" s="39"/>
      <c r="C15" s="1"/>
      <c r="D15" s="12">
        <v>50.99</v>
      </c>
      <c r="F15" s="8"/>
      <c r="G15" s="1"/>
      <c r="H15" s="12">
        <v>56.69</v>
      </c>
      <c r="I15" s="8" t="s">
        <v>124</v>
      </c>
      <c r="J15" s="1">
        <v>9</v>
      </c>
      <c r="K15" s="1" t="s">
        <v>20</v>
      </c>
      <c r="L15" s="10"/>
      <c r="M15" s="44" t="str">
        <f t="shared" si="0"/>
        <v>Holloway, Marcus</v>
      </c>
      <c r="N15" s="45">
        <f t="shared" si="1"/>
        <v>2</v>
      </c>
      <c r="O15" s="44"/>
      <c r="P15" s="45"/>
      <c r="S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30" customHeight="1" x14ac:dyDescent="0.2">
      <c r="A16" s="36" t="s">
        <v>16</v>
      </c>
      <c r="B16" s="42"/>
      <c r="C16" s="1"/>
      <c r="D16" s="1"/>
      <c r="E16" s="36" t="s">
        <v>16</v>
      </c>
      <c r="G16" s="20"/>
      <c r="H16" s="1"/>
      <c r="I16" s="11" t="s">
        <v>126</v>
      </c>
      <c r="J16" s="1">
        <v>9</v>
      </c>
      <c r="K16" s="1" t="s">
        <v>20</v>
      </c>
      <c r="L16" s="10"/>
      <c r="M16" s="44" t="str">
        <f t="shared" si="0"/>
        <v>Kidd, Jonathan</v>
      </c>
      <c r="N16" s="45">
        <f t="shared" si="1"/>
        <v>0</v>
      </c>
      <c r="O16" s="44"/>
      <c r="P16" s="45"/>
      <c r="S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30" customHeight="1" x14ac:dyDescent="0.2">
      <c r="A17" s="8" t="s">
        <v>48</v>
      </c>
      <c r="B17" s="2" t="s">
        <v>69</v>
      </c>
      <c r="C17" s="1"/>
      <c r="D17" s="51">
        <v>64</v>
      </c>
      <c r="E17" s="8" t="s">
        <v>48</v>
      </c>
      <c r="F17" s="24" t="s">
        <v>119</v>
      </c>
      <c r="G17" s="20"/>
      <c r="H17" s="51">
        <v>65</v>
      </c>
      <c r="I17" s="24" t="s">
        <v>92</v>
      </c>
      <c r="J17" s="48">
        <v>9</v>
      </c>
      <c r="K17" s="1" t="s">
        <v>20</v>
      </c>
      <c r="L17" s="40"/>
      <c r="M17" s="44" t="str">
        <f t="shared" si="0"/>
        <v>Lombardi, Austin</v>
      </c>
      <c r="N17" s="45">
        <f t="shared" si="1"/>
        <v>0</v>
      </c>
      <c r="O17" s="44"/>
      <c r="P17" s="45"/>
      <c r="S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30" customHeight="1" x14ac:dyDescent="0.2">
      <c r="A18" s="8" t="s">
        <v>51</v>
      </c>
      <c r="B18" s="42" t="s">
        <v>73</v>
      </c>
      <c r="D18" s="1">
        <v>25.3</v>
      </c>
      <c r="E18" s="8" t="s">
        <v>51</v>
      </c>
      <c r="F18" s="24" t="s">
        <v>98</v>
      </c>
      <c r="G18" s="1"/>
      <c r="H18" s="1">
        <v>32.5</v>
      </c>
      <c r="I18" s="24" t="s">
        <v>101</v>
      </c>
      <c r="J18" s="1">
        <v>9</v>
      </c>
      <c r="K18" s="1" t="s">
        <v>89</v>
      </c>
      <c r="L18" s="40"/>
      <c r="M18" s="44" t="str">
        <f t="shared" si="0"/>
        <v>Minet, Thomas</v>
      </c>
      <c r="N18" s="45">
        <f t="shared" si="1"/>
        <v>0</v>
      </c>
      <c r="O18" s="44"/>
      <c r="P18" s="45"/>
      <c r="S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30" customHeight="1" x14ac:dyDescent="0.2">
      <c r="A19" s="8" t="s">
        <v>51</v>
      </c>
      <c r="B19" s="24" t="s">
        <v>74</v>
      </c>
      <c r="D19" s="1">
        <v>25.7</v>
      </c>
      <c r="E19" s="8" t="s">
        <v>51</v>
      </c>
      <c r="F19" s="24" t="s">
        <v>121</v>
      </c>
      <c r="H19" s="51">
        <v>30</v>
      </c>
      <c r="I19" s="42" t="s">
        <v>102</v>
      </c>
      <c r="J19" s="1">
        <v>9</v>
      </c>
      <c r="K19" s="1" t="s">
        <v>42</v>
      </c>
      <c r="L19" s="40"/>
      <c r="M19" s="44" t="str">
        <f t="shared" si="0"/>
        <v>Montgomery, Joseph</v>
      </c>
      <c r="N19" s="45">
        <f t="shared" si="1"/>
        <v>0</v>
      </c>
      <c r="O19" s="44"/>
      <c r="P19" s="45"/>
      <c r="S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30" customHeight="1" x14ac:dyDescent="0.2">
      <c r="A20" s="8" t="s">
        <v>49</v>
      </c>
      <c r="B20" s="24" t="s">
        <v>108</v>
      </c>
      <c r="D20" s="6">
        <v>1.5590277777777779E-3</v>
      </c>
      <c r="E20" s="8" t="s">
        <v>49</v>
      </c>
      <c r="F20" s="2" t="s">
        <v>107</v>
      </c>
      <c r="G20" s="6"/>
      <c r="H20" s="6">
        <v>1.7430555555555552E-3</v>
      </c>
      <c r="I20" s="2" t="s">
        <v>107</v>
      </c>
      <c r="J20" s="1">
        <v>9</v>
      </c>
      <c r="K20" s="1" t="s">
        <v>100</v>
      </c>
      <c r="L20" s="1"/>
      <c r="M20" s="44" t="str">
        <f t="shared" si="0"/>
        <v>Pollock, Kyle</v>
      </c>
      <c r="N20" s="45">
        <f t="shared" si="1"/>
        <v>2</v>
      </c>
      <c r="O20" s="44"/>
      <c r="P20" s="45"/>
      <c r="S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30" customHeight="1" x14ac:dyDescent="0.2">
      <c r="B21" s="24"/>
      <c r="D21" s="53">
        <v>2.8986111111111118E-3</v>
      </c>
      <c r="F21" s="24"/>
      <c r="H21" s="53">
        <v>3.2256944444444442E-3</v>
      </c>
      <c r="I21" s="24" t="s">
        <v>109</v>
      </c>
      <c r="J21" s="1">
        <v>9</v>
      </c>
      <c r="K21" s="1" t="s">
        <v>42</v>
      </c>
      <c r="L21" s="1"/>
      <c r="M21" s="44" t="str">
        <f t="shared" si="0"/>
        <v>Porter, Derrick</v>
      </c>
      <c r="N21" s="45">
        <f t="shared" si="1"/>
        <v>1</v>
      </c>
      <c r="O21" s="44"/>
      <c r="P21" s="45"/>
      <c r="S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30" customHeight="1" x14ac:dyDescent="0.2">
      <c r="A22" s="36" t="s">
        <v>11</v>
      </c>
      <c r="B22" s="8"/>
      <c r="E22" s="36" t="s">
        <v>11</v>
      </c>
      <c r="G22" s="6"/>
      <c r="H22" s="1"/>
      <c r="I22" s="24" t="s">
        <v>110</v>
      </c>
      <c r="J22" s="1">
        <v>9</v>
      </c>
      <c r="K22" s="1" t="s">
        <v>20</v>
      </c>
      <c r="L22" s="1"/>
      <c r="M22" s="44" t="str">
        <f t="shared" si="0"/>
        <v>Puletz, Ethan</v>
      </c>
      <c r="N22" s="45">
        <f t="shared" si="1"/>
        <v>0</v>
      </c>
      <c r="O22" s="44"/>
      <c r="P22" s="45"/>
      <c r="S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30" customHeight="1" x14ac:dyDescent="0.2">
      <c r="A23" s="8"/>
      <c r="B23" s="43" t="s">
        <v>77</v>
      </c>
      <c r="D23" s="6">
        <v>1.6793981481481484E-3</v>
      </c>
      <c r="F23" s="8" t="s">
        <v>75</v>
      </c>
      <c r="G23" s="6"/>
      <c r="H23" s="6">
        <v>1.7743055555555552E-3</v>
      </c>
      <c r="I23" s="43" t="s">
        <v>116</v>
      </c>
      <c r="J23" s="10">
        <v>9</v>
      </c>
      <c r="K23" s="1" t="s">
        <v>100</v>
      </c>
      <c r="L23" s="1"/>
      <c r="M23" s="44" t="str">
        <f t="shared" si="0"/>
        <v>Rojas, Matthew</v>
      </c>
      <c r="N23" s="45">
        <f t="shared" si="1"/>
        <v>0</v>
      </c>
      <c r="O23" s="44"/>
      <c r="P23" s="45"/>
      <c r="S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30" customHeight="1" x14ac:dyDescent="0.2">
      <c r="A24" s="8"/>
      <c r="B24" s="24" t="s">
        <v>78</v>
      </c>
      <c r="D24" s="6">
        <v>1.6678240740740742E-3</v>
      </c>
      <c r="F24" s="2" t="s">
        <v>107</v>
      </c>
      <c r="G24" s="20"/>
      <c r="H24" s="6">
        <v>1.7719907407407409E-3</v>
      </c>
      <c r="I24" s="13" t="s">
        <v>127</v>
      </c>
      <c r="J24" s="1">
        <v>9</v>
      </c>
      <c r="K24" s="1" t="s">
        <v>41</v>
      </c>
      <c r="L24" s="1"/>
      <c r="M24" s="44" t="str">
        <f t="shared" si="0"/>
        <v>Vitulli, Vincent</v>
      </c>
      <c r="N24" s="45">
        <f t="shared" si="1"/>
        <v>3</v>
      </c>
      <c r="O24" s="44"/>
      <c r="P24" s="45"/>
      <c r="S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30" customHeight="1" x14ac:dyDescent="0.2">
      <c r="A25" s="8"/>
      <c r="B25" s="37" t="s">
        <v>95</v>
      </c>
      <c r="D25" s="6">
        <v>1.6435185185185183E-3</v>
      </c>
      <c r="F25" s="24" t="s">
        <v>99</v>
      </c>
      <c r="G25" s="20"/>
      <c r="H25" s="6">
        <v>1.9849537037037036E-3</v>
      </c>
      <c r="I25" s="24" t="s">
        <v>68</v>
      </c>
      <c r="J25" s="1">
        <v>10</v>
      </c>
      <c r="K25" s="1" t="s">
        <v>42</v>
      </c>
      <c r="L25" s="1"/>
      <c r="M25" s="44" t="str">
        <f t="shared" si="0"/>
        <v>Alexander, Aaron</v>
      </c>
      <c r="N25" s="45">
        <f t="shared" si="1"/>
        <v>0</v>
      </c>
      <c r="O25" s="44"/>
      <c r="P25" s="45"/>
      <c r="S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30" customHeight="1" x14ac:dyDescent="0.2">
      <c r="A26" s="8"/>
      <c r="B26" s="13" t="s">
        <v>127</v>
      </c>
      <c r="C26" s="1"/>
      <c r="D26" s="6">
        <v>1.7407407407407408E-3</v>
      </c>
      <c r="F26" s="24" t="s">
        <v>108</v>
      </c>
      <c r="G26" s="20"/>
      <c r="H26" s="6">
        <v>1.5972222222222221E-3</v>
      </c>
      <c r="I26" s="43" t="s">
        <v>94</v>
      </c>
      <c r="J26" s="40">
        <v>10</v>
      </c>
      <c r="K26" s="1" t="s">
        <v>42</v>
      </c>
      <c r="L26" s="1"/>
      <c r="M26" s="44" t="str">
        <f t="shared" si="0"/>
        <v>Blake, Donovan</v>
      </c>
      <c r="N26" s="45">
        <f t="shared" si="1"/>
        <v>0</v>
      </c>
      <c r="O26" s="44"/>
      <c r="P26" s="45"/>
      <c r="S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30" customHeight="1" x14ac:dyDescent="0.2">
      <c r="D27" s="53">
        <v>6.7690972222222224E-3</v>
      </c>
      <c r="G27" s="20" t="s">
        <v>130</v>
      </c>
      <c r="H27" s="53">
        <v>7.1273148148148155E-3</v>
      </c>
      <c r="I27" s="42" t="s">
        <v>69</v>
      </c>
      <c r="J27" s="1">
        <v>10</v>
      </c>
      <c r="K27" s="1" t="s">
        <v>20</v>
      </c>
      <c r="L27" s="40"/>
      <c r="M27" s="44" t="str">
        <f t="shared" si="0"/>
        <v>Cancel, Jordan</v>
      </c>
      <c r="N27" s="45">
        <f t="shared" si="1"/>
        <v>2</v>
      </c>
      <c r="O27" s="44"/>
      <c r="P27" s="45"/>
      <c r="S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30" customHeight="1" x14ac:dyDescent="0.2">
      <c r="A28" s="36" t="s">
        <v>13</v>
      </c>
      <c r="B28" s="39"/>
      <c r="E28" s="36" t="s">
        <v>13</v>
      </c>
      <c r="F28" s="2"/>
      <c r="H28" s="1"/>
      <c r="I28" s="24" t="s">
        <v>70</v>
      </c>
      <c r="J28" s="1">
        <v>10</v>
      </c>
      <c r="K28" s="10" t="s">
        <v>42</v>
      </c>
      <c r="L28" s="1"/>
      <c r="M28" s="44" t="str">
        <f t="shared" si="0"/>
        <v>D'Amelia, Peter</v>
      </c>
      <c r="N28" s="45">
        <f t="shared" si="1"/>
        <v>0</v>
      </c>
      <c r="O28" s="44"/>
      <c r="P28" s="45"/>
      <c r="S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30" customHeight="1" x14ac:dyDescent="0.2">
      <c r="B29" s="39" t="s">
        <v>82</v>
      </c>
      <c r="D29" s="1">
        <v>65.7</v>
      </c>
      <c r="F29" s="2"/>
      <c r="G29" s="20"/>
      <c r="H29" s="1"/>
      <c r="I29" s="42" t="s">
        <v>71</v>
      </c>
      <c r="J29" s="48">
        <v>10</v>
      </c>
      <c r="K29" s="1" t="s">
        <v>20</v>
      </c>
      <c r="L29" s="1"/>
      <c r="M29" s="44" t="str">
        <f t="shared" si="0"/>
        <v>Fowler, Brandon</v>
      </c>
      <c r="N29" s="45">
        <f t="shared" si="1"/>
        <v>0</v>
      </c>
      <c r="O29" s="44"/>
      <c r="P29" s="45"/>
      <c r="S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30" customHeight="1" x14ac:dyDescent="0.2">
      <c r="B30" s="24" t="s">
        <v>74</v>
      </c>
      <c r="D30" s="1">
        <v>61.5</v>
      </c>
      <c r="F30" s="24"/>
      <c r="H30" s="1"/>
      <c r="I30" s="24" t="s">
        <v>117</v>
      </c>
      <c r="J30" s="1">
        <v>10</v>
      </c>
      <c r="K30" s="1" t="s">
        <v>42</v>
      </c>
      <c r="L30" s="1"/>
      <c r="M30" s="44" t="str">
        <f t="shared" si="0"/>
        <v>Gallman Jr, Thomas</v>
      </c>
      <c r="N30" s="45">
        <f t="shared" si="1"/>
        <v>0</v>
      </c>
      <c r="O30" s="45"/>
      <c r="P30" s="45"/>
      <c r="S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30" customHeight="1" x14ac:dyDescent="0.2">
      <c r="B31" s="42" t="s">
        <v>73</v>
      </c>
      <c r="D31" s="1">
        <v>66.400000000000006</v>
      </c>
      <c r="F31" s="37"/>
      <c r="H31" s="1"/>
      <c r="I31" s="24" t="s">
        <v>72</v>
      </c>
      <c r="J31" s="1">
        <v>10</v>
      </c>
      <c r="K31" s="1" t="s">
        <v>62</v>
      </c>
      <c r="L31" s="1"/>
      <c r="M31" s="44" t="str">
        <f t="shared" si="0"/>
        <v>Hatzmann, Charles</v>
      </c>
      <c r="N31" s="45">
        <f t="shared" si="1"/>
        <v>0</v>
      </c>
      <c r="O31" s="45"/>
      <c r="P31" s="45"/>
      <c r="S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30" customHeight="1" x14ac:dyDescent="0.2">
      <c r="B32" s="42" t="s">
        <v>97</v>
      </c>
      <c r="D32" s="1">
        <v>80.599999999999994</v>
      </c>
      <c r="F32" s="42"/>
      <c r="I32" s="13" t="s">
        <v>73</v>
      </c>
      <c r="J32" s="1">
        <v>10</v>
      </c>
      <c r="K32" s="1" t="s">
        <v>20</v>
      </c>
      <c r="L32" s="1"/>
      <c r="M32" s="44" t="str">
        <f t="shared" si="0"/>
        <v>Jorge, Nicholas</v>
      </c>
      <c r="N32" s="45">
        <f t="shared" si="1"/>
        <v>3</v>
      </c>
      <c r="O32" s="45"/>
      <c r="P32" s="45"/>
      <c r="S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30" customHeight="1" x14ac:dyDescent="0.2">
      <c r="C33" s="49"/>
      <c r="D33" s="53">
        <v>3.1788194444444442E-3</v>
      </c>
      <c r="F33" s="2"/>
      <c r="H33" s="1"/>
      <c r="I33" s="8" t="s">
        <v>74</v>
      </c>
      <c r="J33" s="1">
        <v>10</v>
      </c>
      <c r="K33" s="1" t="s">
        <v>20</v>
      </c>
      <c r="L33" s="1"/>
      <c r="M33" s="44" t="str">
        <f t="shared" si="0"/>
        <v>Kruk, Mark</v>
      </c>
      <c r="N33" s="45">
        <f t="shared" si="1"/>
        <v>3</v>
      </c>
      <c r="O33" s="45"/>
      <c r="P33" s="45"/>
      <c r="S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30" customHeight="1" x14ac:dyDescent="0.2">
      <c r="A34" s="22" t="s">
        <v>17</v>
      </c>
      <c r="B34" s="22"/>
      <c r="C34" s="6"/>
      <c r="D34" s="1"/>
      <c r="E34" s="22" t="s">
        <v>17</v>
      </c>
      <c r="H34" s="1"/>
      <c r="I34" s="8" t="s">
        <v>75</v>
      </c>
      <c r="J34" s="1">
        <v>10</v>
      </c>
      <c r="K34" s="1" t="s">
        <v>100</v>
      </c>
      <c r="L34" s="1"/>
      <c r="M34" s="44" t="str">
        <f t="shared" si="0"/>
        <v>Lancaster, Maxwell</v>
      </c>
      <c r="N34" s="45">
        <f t="shared" si="1"/>
        <v>1</v>
      </c>
      <c r="O34" s="45"/>
      <c r="P34" s="45"/>
      <c r="S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30" customHeight="1" x14ac:dyDescent="0.2">
      <c r="B35" s="42" t="s">
        <v>69</v>
      </c>
      <c r="D35" s="1">
        <v>22.3</v>
      </c>
      <c r="F35" s="8"/>
      <c r="H35" s="1"/>
      <c r="I35" s="8" t="s">
        <v>76</v>
      </c>
      <c r="J35" s="1">
        <v>10</v>
      </c>
      <c r="K35" s="40" t="s">
        <v>42</v>
      </c>
      <c r="L35" s="1"/>
      <c r="M35" s="44" t="str">
        <f t="shared" si="0"/>
        <v>Lanza, Aaron</v>
      </c>
      <c r="N35" s="45">
        <f t="shared" si="1"/>
        <v>0</v>
      </c>
      <c r="O35" s="45"/>
      <c r="P35" s="45"/>
      <c r="S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30" customHeight="1" x14ac:dyDescent="0.2">
      <c r="B36" s="37" t="s">
        <v>95</v>
      </c>
      <c r="D36" s="1">
        <v>20.3</v>
      </c>
      <c r="F36" s="8"/>
      <c r="G36" s="1"/>
      <c r="H36" s="1"/>
      <c r="I36" s="24" t="s">
        <v>77</v>
      </c>
      <c r="J36" s="1">
        <v>10</v>
      </c>
      <c r="K36" s="1" t="s">
        <v>93</v>
      </c>
      <c r="L36" s="1"/>
      <c r="M36" s="44" t="str">
        <f t="shared" si="0"/>
        <v>Long, Patrick</v>
      </c>
      <c r="N36" s="45">
        <f t="shared" si="1"/>
        <v>3</v>
      </c>
      <c r="O36" s="45"/>
      <c r="P36" s="45"/>
      <c r="S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30" customHeight="1" x14ac:dyDescent="0.2">
      <c r="B37" s="8" t="s">
        <v>124</v>
      </c>
      <c r="D37" s="1">
        <v>21.2</v>
      </c>
      <c r="G37" s="1"/>
      <c r="H37" s="1"/>
      <c r="I37" s="42" t="s">
        <v>78</v>
      </c>
      <c r="J37" s="48">
        <v>10</v>
      </c>
      <c r="K37" s="1" t="s">
        <v>41</v>
      </c>
      <c r="L37" s="1"/>
      <c r="M37" s="44" t="str">
        <f t="shared" si="0"/>
        <v>McGowan, Michael</v>
      </c>
      <c r="N37" s="45">
        <f t="shared" si="1"/>
        <v>3</v>
      </c>
      <c r="O37" s="45"/>
      <c r="P37" s="45"/>
      <c r="S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30" customHeight="1" x14ac:dyDescent="0.2">
      <c r="A38" s="22" t="s">
        <v>18</v>
      </c>
      <c r="B38" s="8"/>
      <c r="D38" s="12">
        <v>63.66</v>
      </c>
      <c r="G38" s="1" t="s">
        <v>39</v>
      </c>
      <c r="H38" s="1"/>
      <c r="I38" s="24" t="s">
        <v>99</v>
      </c>
      <c r="J38" s="1">
        <v>10</v>
      </c>
      <c r="K38" s="1" t="s">
        <v>100</v>
      </c>
      <c r="L38" s="1"/>
      <c r="M38" s="44" t="str">
        <f t="shared" si="0"/>
        <v>McMiIlan, Aidan</v>
      </c>
      <c r="N38" s="45">
        <f t="shared" si="1"/>
        <v>1</v>
      </c>
      <c r="O38" s="45"/>
      <c r="P38" s="45"/>
      <c r="S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30" customHeight="1" x14ac:dyDescent="0.2">
      <c r="B39" s="37" t="s">
        <v>95</v>
      </c>
      <c r="C39" s="7"/>
      <c r="D39" s="53">
        <v>5.6821759259259265E-3</v>
      </c>
      <c r="E39" s="7"/>
      <c r="F39" s="42" t="s">
        <v>78</v>
      </c>
      <c r="G39" s="6">
        <v>5.7870370370370376E-3</v>
      </c>
      <c r="H39" s="53">
        <v>5.4554398148148149E-3</v>
      </c>
      <c r="I39" s="2" t="s">
        <v>79</v>
      </c>
      <c r="J39" s="1">
        <v>10</v>
      </c>
      <c r="K39" s="1" t="s">
        <v>100</v>
      </c>
      <c r="L39" s="1"/>
      <c r="M39" s="44" t="str">
        <f t="shared" si="0"/>
        <v>Muesser, Michael</v>
      </c>
      <c r="N39" s="45">
        <f t="shared" si="1"/>
        <v>0</v>
      </c>
      <c r="O39" s="45"/>
      <c r="P39" s="45"/>
      <c r="S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30" customHeight="1" x14ac:dyDescent="0.2">
      <c r="B40" s="43" t="s">
        <v>77</v>
      </c>
      <c r="D40" s="53">
        <v>5.4312499999999994E-3</v>
      </c>
      <c r="F40" s="24" t="s">
        <v>45</v>
      </c>
      <c r="G40" s="1"/>
      <c r="H40" s="53">
        <v>6.2239583333333339E-3</v>
      </c>
      <c r="I40" s="2" t="s">
        <v>105</v>
      </c>
      <c r="J40" s="1">
        <v>10</v>
      </c>
      <c r="K40" s="1" t="s">
        <v>66</v>
      </c>
      <c r="L40" s="1"/>
      <c r="M40" s="44" t="str">
        <f t="shared" si="0"/>
        <v>Ogada, Maurice</v>
      </c>
      <c r="N40" s="45">
        <f t="shared" si="1"/>
        <v>0</v>
      </c>
      <c r="O40" s="45"/>
      <c r="P40" s="45"/>
      <c r="S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0" customHeight="1" x14ac:dyDescent="0.2">
      <c r="B41" s="13" t="s">
        <v>127</v>
      </c>
      <c r="D41" s="53">
        <v>5.223611111111112E-3</v>
      </c>
      <c r="G41" s="1"/>
      <c r="H41" s="1"/>
      <c r="I41" s="42" t="s">
        <v>115</v>
      </c>
      <c r="J41" s="48">
        <v>10</v>
      </c>
      <c r="K41" s="1" t="s">
        <v>20</v>
      </c>
      <c r="L41" s="1"/>
      <c r="M41" s="44" t="str">
        <f t="shared" si="0"/>
        <v>Rodrigues, Michael</v>
      </c>
      <c r="N41" s="45">
        <f t="shared" si="1"/>
        <v>0</v>
      </c>
      <c r="O41" s="45"/>
      <c r="P41" s="45"/>
      <c r="S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30" customHeight="1" x14ac:dyDescent="0.2">
      <c r="A42" s="22" t="s">
        <v>15</v>
      </c>
      <c r="B42" s="8"/>
      <c r="D42" s="1"/>
      <c r="E42" s="22" t="s">
        <v>15</v>
      </c>
      <c r="G42" s="1"/>
      <c r="H42" s="1"/>
      <c r="I42" s="42" t="s">
        <v>80</v>
      </c>
      <c r="J42" s="48">
        <v>10</v>
      </c>
      <c r="K42" s="1" t="s">
        <v>42</v>
      </c>
      <c r="L42" s="1"/>
      <c r="M42" s="44" t="str">
        <f t="shared" si="0"/>
        <v>Salberg, Alexander</v>
      </c>
      <c r="N42" s="45">
        <f t="shared" si="1"/>
        <v>0</v>
      </c>
      <c r="O42" s="45"/>
      <c r="P42" s="45"/>
      <c r="S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30" customHeight="1" x14ac:dyDescent="0.2">
      <c r="A43" s="22"/>
      <c r="B43" s="8" t="s">
        <v>125</v>
      </c>
      <c r="C43" s="1"/>
      <c r="D43" s="51">
        <v>11</v>
      </c>
      <c r="F43" s="24" t="s">
        <v>91</v>
      </c>
      <c r="G43" s="51"/>
      <c r="H43" s="51">
        <v>12</v>
      </c>
      <c r="I43" s="24" t="s">
        <v>81</v>
      </c>
      <c r="J43" s="1">
        <v>10</v>
      </c>
      <c r="K43" s="1" t="s">
        <v>42</v>
      </c>
      <c r="L43" s="1"/>
      <c r="M43" s="44" t="str">
        <f t="shared" si="0"/>
        <v>Scherer, Tyler</v>
      </c>
      <c r="N43" s="45">
        <f t="shared" si="1"/>
        <v>0</v>
      </c>
      <c r="O43" s="45"/>
      <c r="P43" s="45"/>
      <c r="S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30" customHeight="1" x14ac:dyDescent="0.2">
      <c r="B44" s="37" t="s">
        <v>87</v>
      </c>
      <c r="D44" s="51">
        <v>11.3</v>
      </c>
      <c r="F44" s="24" t="s">
        <v>43</v>
      </c>
      <c r="G44" s="51"/>
      <c r="H44" s="51">
        <v>13.8</v>
      </c>
      <c r="I44" s="24" t="s">
        <v>82</v>
      </c>
      <c r="J44" s="1">
        <v>10</v>
      </c>
      <c r="K44" s="1" t="s">
        <v>89</v>
      </c>
      <c r="L44" s="1"/>
      <c r="M44" s="44" t="str">
        <f t="shared" si="0"/>
        <v>Taylor, Matthew</v>
      </c>
      <c r="N44" s="45">
        <f t="shared" si="1"/>
        <v>2</v>
      </c>
      <c r="O44" s="45"/>
      <c r="P44" s="45"/>
      <c r="S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30" customHeight="1" x14ac:dyDescent="0.2">
      <c r="B45" s="24" t="s">
        <v>88</v>
      </c>
      <c r="D45" s="51">
        <v>11.9</v>
      </c>
      <c r="F45" s="8" t="s">
        <v>86</v>
      </c>
      <c r="G45" s="51"/>
      <c r="H45" s="51">
        <v>14.5</v>
      </c>
      <c r="I45" s="24" t="s">
        <v>83</v>
      </c>
      <c r="J45" s="1">
        <v>10</v>
      </c>
      <c r="K45" s="1" t="s">
        <v>20</v>
      </c>
      <c r="L45" s="1"/>
      <c r="M45" s="44" t="str">
        <f t="shared" si="0"/>
        <v>Todaro, Joseph</v>
      </c>
      <c r="N45" s="45">
        <f t="shared" si="1"/>
        <v>0</v>
      </c>
      <c r="O45" s="45"/>
      <c r="P45" s="45"/>
      <c r="S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30" customHeight="1" x14ac:dyDescent="0.2">
      <c r="A46" s="22"/>
      <c r="B46" s="24" t="s">
        <v>63</v>
      </c>
      <c r="D46" s="51">
        <v>11.6</v>
      </c>
      <c r="F46" s="8" t="s">
        <v>46</v>
      </c>
      <c r="G46" s="51"/>
      <c r="H46" s="51">
        <v>13</v>
      </c>
      <c r="I46" s="8" t="s">
        <v>84</v>
      </c>
      <c r="J46" s="1">
        <v>10</v>
      </c>
      <c r="K46" s="1" t="s">
        <v>20</v>
      </c>
      <c r="L46" s="1"/>
      <c r="M46" s="44" t="str">
        <f t="shared" si="0"/>
        <v>Wagner, James</v>
      </c>
      <c r="N46" s="45">
        <f t="shared" si="1"/>
        <v>0</v>
      </c>
      <c r="O46" s="45"/>
      <c r="P46" s="45"/>
      <c r="S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30" customHeight="1" x14ac:dyDescent="0.2">
      <c r="A47" s="22"/>
      <c r="D47" s="55">
        <v>45.5</v>
      </c>
      <c r="E47" s="22"/>
      <c r="F47" s="24"/>
      <c r="G47" s="51"/>
      <c r="H47" s="12">
        <v>52.94</v>
      </c>
      <c r="I47" s="8" t="s">
        <v>129</v>
      </c>
      <c r="J47" s="1">
        <v>10</v>
      </c>
      <c r="K47" s="1" t="s">
        <v>41</v>
      </c>
      <c r="L47" s="1"/>
      <c r="M47" s="44" t="str">
        <f t="shared" si="0"/>
        <v>Wright, Connor</v>
      </c>
      <c r="N47" s="45">
        <f t="shared" si="1"/>
        <v>0</v>
      </c>
      <c r="O47" s="45"/>
      <c r="P47" s="45"/>
      <c r="S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30" customHeight="1" x14ac:dyDescent="0.2">
      <c r="A48" s="22" t="s">
        <v>14</v>
      </c>
      <c r="B48" s="24"/>
      <c r="C48" s="1"/>
      <c r="D48" s="1"/>
      <c r="E48" s="22" t="s">
        <v>14</v>
      </c>
      <c r="F48" s="39"/>
      <c r="G48" s="7"/>
      <c r="H48" s="1"/>
      <c r="I48" s="24" t="s">
        <v>91</v>
      </c>
      <c r="J48" s="48">
        <v>11</v>
      </c>
      <c r="K48" s="40" t="s">
        <v>20</v>
      </c>
      <c r="L48" s="1"/>
      <c r="M48" s="44" t="str">
        <f t="shared" si="0"/>
        <v>Abdelhady, Youssef</v>
      </c>
      <c r="N48" s="45">
        <f t="shared" si="1"/>
        <v>3</v>
      </c>
      <c r="O48" s="45"/>
      <c r="P48" s="45"/>
      <c r="S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30" customHeight="1" x14ac:dyDescent="0.2">
      <c r="A49" s="2" t="s">
        <v>47</v>
      </c>
      <c r="B49" s="39"/>
      <c r="C49" s="6"/>
      <c r="D49" s="8"/>
      <c r="E49" s="2" t="s">
        <v>47</v>
      </c>
      <c r="F49" s="39"/>
      <c r="G49" s="6"/>
      <c r="H49" s="6"/>
      <c r="I49" s="24" t="s">
        <v>63</v>
      </c>
      <c r="J49" s="1">
        <v>11</v>
      </c>
      <c r="K49" s="40" t="s">
        <v>20</v>
      </c>
      <c r="L49" s="1"/>
      <c r="M49" s="44" t="str">
        <f t="shared" ref="M49" si="2">I49</f>
        <v>Burgos, Davonte</v>
      </c>
      <c r="N49" s="45">
        <f t="shared" ref="N49" si="3">COUNTIF(B$4:F$73,I49)</f>
        <v>2</v>
      </c>
      <c r="O49" s="1"/>
      <c r="P49" s="1"/>
      <c r="S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30" customHeight="1" x14ac:dyDescent="0.2">
      <c r="A50" s="2" t="s">
        <v>48</v>
      </c>
      <c r="B50" s="39"/>
      <c r="C50" s="6"/>
      <c r="D50" s="1"/>
      <c r="E50" s="2" t="s">
        <v>48</v>
      </c>
      <c r="F50" s="39"/>
      <c r="G50" s="6"/>
      <c r="H50" s="1"/>
      <c r="I50" s="24" t="s">
        <v>112</v>
      </c>
      <c r="J50" s="48">
        <v>11</v>
      </c>
      <c r="K50" s="1" t="s">
        <v>113</v>
      </c>
      <c r="L50" s="1"/>
      <c r="M50" s="44" t="str">
        <f t="shared" ref="M50:M61" si="4">I50</f>
        <v>DeRise, Alex</v>
      </c>
      <c r="N50" s="45">
        <f t="shared" ref="N50:N61" si="5">COUNTIF(B$4:F$73,I50)</f>
        <v>0</v>
      </c>
      <c r="O50" s="1"/>
      <c r="P50" s="1"/>
      <c r="S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30" customHeight="1" x14ac:dyDescent="0.2">
      <c r="A51" s="2" t="s">
        <v>49</v>
      </c>
      <c r="B51" s="39"/>
      <c r="C51" s="6"/>
      <c r="D51" s="1"/>
      <c r="E51" s="2" t="s">
        <v>49</v>
      </c>
      <c r="F51" s="39"/>
      <c r="G51" s="6"/>
      <c r="H51" s="6"/>
      <c r="I51" s="8" t="s">
        <v>128</v>
      </c>
      <c r="J51" s="1">
        <v>11</v>
      </c>
      <c r="K51" s="1" t="s">
        <v>42</v>
      </c>
      <c r="L51" s="1"/>
      <c r="M51" s="44" t="str">
        <f t="shared" si="4"/>
        <v>Lassiter, Jayden</v>
      </c>
      <c r="N51" s="45">
        <f t="shared" si="5"/>
        <v>0</v>
      </c>
      <c r="O51" s="1"/>
      <c r="P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30" customHeight="1" x14ac:dyDescent="0.2">
      <c r="A52" s="2" t="s">
        <v>50</v>
      </c>
      <c r="B52" s="39"/>
      <c r="C52" s="6"/>
      <c r="E52" s="2" t="s">
        <v>50</v>
      </c>
      <c r="F52" s="39"/>
      <c r="G52" s="6"/>
      <c r="H52" s="6"/>
      <c r="I52" s="43" t="s">
        <v>67</v>
      </c>
      <c r="J52" s="40">
        <v>11</v>
      </c>
      <c r="K52" s="40" t="s">
        <v>62</v>
      </c>
      <c r="L52" s="1"/>
      <c r="M52" s="44" t="str">
        <f t="shared" si="4"/>
        <v>McDonough, Jason</v>
      </c>
      <c r="N52" s="45">
        <f t="shared" si="5"/>
        <v>0</v>
      </c>
      <c r="O52" s="1"/>
      <c r="P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30" customHeight="1" x14ac:dyDescent="0.2">
      <c r="C53" s="6"/>
      <c r="D53" s="1"/>
      <c r="G53" s="6"/>
      <c r="H53" s="6"/>
      <c r="I53" s="24" t="s">
        <v>111</v>
      </c>
      <c r="J53" s="1">
        <v>11</v>
      </c>
      <c r="K53" s="1" t="s">
        <v>100</v>
      </c>
      <c r="L53" s="1"/>
      <c r="M53" s="44" t="str">
        <f t="shared" si="4"/>
        <v>Rebecca, Simon</v>
      </c>
      <c r="N53" s="45">
        <f t="shared" si="5"/>
        <v>0</v>
      </c>
      <c r="O53" s="1"/>
      <c r="P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30" customHeight="1" x14ac:dyDescent="0.2">
      <c r="A54" s="36" t="s">
        <v>19</v>
      </c>
      <c r="C54" s="6"/>
      <c r="D54" s="1"/>
      <c r="E54" s="22"/>
      <c r="F54" s="22"/>
      <c r="G54" s="1"/>
      <c r="H54" s="1"/>
      <c r="I54" s="8" t="s">
        <v>125</v>
      </c>
      <c r="J54" s="1">
        <v>11</v>
      </c>
      <c r="K54" s="1" t="s">
        <v>66</v>
      </c>
      <c r="L54" s="1"/>
      <c r="M54" s="44" t="str">
        <f t="shared" si="4"/>
        <v>Virgo, Ayden</v>
      </c>
      <c r="N54" s="45">
        <f t="shared" si="5"/>
        <v>2</v>
      </c>
      <c r="O54" s="1"/>
      <c r="P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30" customHeight="1" x14ac:dyDescent="0.2">
      <c r="C55" s="6"/>
      <c r="D55" s="1"/>
      <c r="F55" s="22"/>
      <c r="G55" s="1"/>
      <c r="H55" s="1"/>
      <c r="I55" s="11" t="s">
        <v>85</v>
      </c>
      <c r="J55" s="1">
        <v>11</v>
      </c>
      <c r="K55" s="1" t="s">
        <v>42</v>
      </c>
      <c r="L55" s="1"/>
      <c r="M55" s="44" t="str">
        <f t="shared" si="4"/>
        <v>Volpe, Nicholas J.</v>
      </c>
      <c r="N55" s="45">
        <f t="shared" si="5"/>
        <v>0</v>
      </c>
      <c r="O55" s="1"/>
      <c r="P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30" customHeight="1" x14ac:dyDescent="0.2">
      <c r="C56" s="6"/>
      <c r="D56" s="1"/>
      <c r="E56" s="22"/>
      <c r="F56" s="2"/>
      <c r="G56" s="1"/>
      <c r="H56" s="1"/>
      <c r="I56" s="8" t="s">
        <v>65</v>
      </c>
      <c r="J56" s="1">
        <v>11</v>
      </c>
      <c r="K56" s="1" t="s">
        <v>20</v>
      </c>
      <c r="L56" s="1"/>
      <c r="M56" s="44" t="str">
        <f t="shared" si="4"/>
        <v>Waylon, Sean</v>
      </c>
      <c r="N56" s="45">
        <f t="shared" si="5"/>
        <v>0</v>
      </c>
      <c r="O56" s="1"/>
      <c r="P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30" customHeight="1" x14ac:dyDescent="0.2">
      <c r="B57" s="24"/>
      <c r="C57" s="6"/>
      <c r="D57" s="1"/>
      <c r="F57" s="24"/>
      <c r="G57" s="1"/>
      <c r="H57" s="1"/>
      <c r="I57" s="2" t="s">
        <v>64</v>
      </c>
      <c r="J57" s="1">
        <v>12</v>
      </c>
      <c r="K57" s="40" t="s">
        <v>100</v>
      </c>
      <c r="L57" s="1"/>
      <c r="M57" s="44" t="str">
        <f t="shared" si="4"/>
        <v>Carlough, Brandon</v>
      </c>
      <c r="N57" s="45">
        <f t="shared" si="5"/>
        <v>1</v>
      </c>
      <c r="O57" s="1"/>
      <c r="P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30" customHeight="1" x14ac:dyDescent="0.2">
      <c r="A58" s="36" t="s">
        <v>11</v>
      </c>
      <c r="B58" s="39"/>
      <c r="D58" s="1"/>
      <c r="E58" s="36" t="s">
        <v>11</v>
      </c>
      <c r="F58" s="24"/>
      <c r="G58" s="1"/>
      <c r="H58" s="1"/>
      <c r="I58" s="24" t="s">
        <v>43</v>
      </c>
      <c r="J58" s="1">
        <v>12</v>
      </c>
      <c r="K58" s="1" t="s">
        <v>20</v>
      </c>
      <c r="L58" s="1"/>
      <c r="M58" s="44" t="str">
        <f t="shared" si="4"/>
        <v>Cruz, Brandon</v>
      </c>
      <c r="N58" s="45">
        <f t="shared" si="5"/>
        <v>2</v>
      </c>
      <c r="O58" s="1"/>
      <c r="P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30" customHeight="1" x14ac:dyDescent="0.2">
      <c r="A59" s="24"/>
      <c r="B59" s="24"/>
      <c r="D59" s="1"/>
      <c r="E59" s="24"/>
      <c r="F59" s="24"/>
      <c r="G59" s="1"/>
      <c r="H59" s="1"/>
      <c r="I59" s="42" t="s">
        <v>114</v>
      </c>
      <c r="J59" s="48">
        <v>12</v>
      </c>
      <c r="K59" s="40" t="s">
        <v>20</v>
      </c>
      <c r="L59" s="1"/>
      <c r="M59" s="44" t="str">
        <f t="shared" si="4"/>
        <v>Downes, Omri</v>
      </c>
      <c r="N59" s="45">
        <f t="shared" si="5"/>
        <v>0</v>
      </c>
      <c r="O59" s="1"/>
      <c r="P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30" customHeight="1" x14ac:dyDescent="0.2">
      <c r="A60" s="24"/>
      <c r="B60" s="24"/>
      <c r="C60" s="6"/>
      <c r="E60" s="24"/>
      <c r="F60" s="24"/>
      <c r="G60" s="1"/>
      <c r="H60" s="1"/>
      <c r="I60" s="24" t="s">
        <v>44</v>
      </c>
      <c r="J60" s="1">
        <v>12</v>
      </c>
      <c r="K60" s="1" t="s">
        <v>113</v>
      </c>
      <c r="L60" s="1"/>
      <c r="M60" s="44" t="str">
        <f t="shared" si="4"/>
        <v>Gannon, Kevin</v>
      </c>
      <c r="N60" s="45">
        <f t="shared" si="5"/>
        <v>2</v>
      </c>
      <c r="O60" s="1"/>
      <c r="P60" s="1"/>
      <c r="S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30" customHeight="1" x14ac:dyDescent="0.2">
      <c r="A61" s="1"/>
      <c r="B61" s="24"/>
      <c r="C61" s="6"/>
      <c r="F61" s="8"/>
      <c r="G61" s="1"/>
      <c r="H61" s="1"/>
      <c r="I61" s="8" t="s">
        <v>86</v>
      </c>
      <c r="J61" s="1">
        <v>12</v>
      </c>
      <c r="K61" s="1" t="s">
        <v>42</v>
      </c>
      <c r="L61" s="1"/>
      <c r="M61" s="44" t="str">
        <f t="shared" si="4"/>
        <v>Ho, Vincent</v>
      </c>
      <c r="N61" s="45">
        <f t="shared" si="5"/>
        <v>1</v>
      </c>
      <c r="O61" s="1"/>
      <c r="P61" s="1"/>
      <c r="S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30" customHeight="1" x14ac:dyDescent="0.2">
      <c r="A62" s="8"/>
      <c r="B62" s="39"/>
      <c r="C62" s="6"/>
      <c r="G62" s="1"/>
      <c r="H62" s="1"/>
      <c r="I62" s="24" t="s">
        <v>45</v>
      </c>
      <c r="J62" s="48">
        <v>12</v>
      </c>
      <c r="K62" s="1" t="s">
        <v>41</v>
      </c>
      <c r="L62" s="1"/>
      <c r="M62" s="44" t="str">
        <f t="shared" ref="M62:M67" si="6">I62</f>
        <v>Reifenberger, Ian</v>
      </c>
      <c r="N62" s="45">
        <f t="shared" ref="N62:N67" si="7">COUNTIF(B$4:F$73,I62)</f>
        <v>3</v>
      </c>
      <c r="O62" s="1"/>
      <c r="P62" s="1"/>
      <c r="S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30" customHeight="1" x14ac:dyDescent="0.2">
      <c r="A63" s="36" t="s">
        <v>16</v>
      </c>
      <c r="B63" s="8"/>
      <c r="C63" s="6"/>
      <c r="E63" s="36" t="s">
        <v>16</v>
      </c>
      <c r="F63" s="39"/>
      <c r="G63" s="1"/>
      <c r="H63" s="1"/>
      <c r="I63" s="24" t="s">
        <v>118</v>
      </c>
      <c r="J63" s="1">
        <v>12</v>
      </c>
      <c r="K63" s="1" t="s">
        <v>20</v>
      </c>
      <c r="L63" s="1"/>
      <c r="M63" s="44" t="str">
        <f t="shared" si="6"/>
        <v>Scheck, Andrew</v>
      </c>
      <c r="N63" s="45">
        <f t="shared" si="7"/>
        <v>0</v>
      </c>
      <c r="O63" s="1"/>
      <c r="P63" s="1"/>
      <c r="S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30" customHeight="1" x14ac:dyDescent="0.2">
      <c r="A64" s="8" t="s">
        <v>48</v>
      </c>
      <c r="B64" s="24" t="s">
        <v>43</v>
      </c>
      <c r="C64" s="6"/>
      <c r="D64" s="51">
        <v>60</v>
      </c>
      <c r="E64" s="8" t="s">
        <v>48</v>
      </c>
      <c r="F64" s="24" t="s">
        <v>45</v>
      </c>
      <c r="G64" s="1"/>
      <c r="H64" s="1" t="s">
        <v>131</v>
      </c>
      <c r="I64" s="37" t="s">
        <v>87</v>
      </c>
      <c r="J64" s="1">
        <v>12</v>
      </c>
      <c r="K64" s="1" t="s">
        <v>20</v>
      </c>
      <c r="L64" s="1"/>
      <c r="M64" s="44" t="str">
        <f t="shared" si="6"/>
        <v>Snead, Cameron</v>
      </c>
      <c r="N64" s="45">
        <f t="shared" si="7"/>
        <v>2</v>
      </c>
      <c r="O64" s="1"/>
      <c r="P64" s="1"/>
      <c r="S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30" customHeight="1" x14ac:dyDescent="0.2">
      <c r="A65" s="8" t="s">
        <v>51</v>
      </c>
      <c r="B65" s="24" t="s">
        <v>123</v>
      </c>
      <c r="C65" s="6"/>
      <c r="D65" s="51">
        <v>25.2</v>
      </c>
      <c r="E65" s="8" t="s">
        <v>51</v>
      </c>
      <c r="F65" s="24" t="s">
        <v>91</v>
      </c>
      <c r="G65" s="1"/>
      <c r="H65" s="1" t="s">
        <v>131</v>
      </c>
      <c r="I65" s="24" t="s">
        <v>88</v>
      </c>
      <c r="J65" s="1">
        <v>12</v>
      </c>
      <c r="K65" s="1" t="s">
        <v>20</v>
      </c>
      <c r="L65" s="1"/>
      <c r="M65" s="44" t="str">
        <f t="shared" si="6"/>
        <v>Snead, Landon</v>
      </c>
      <c r="N65" s="45">
        <f t="shared" si="7"/>
        <v>2</v>
      </c>
      <c r="O65" s="1"/>
      <c r="P65" s="1"/>
      <c r="S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30" customHeight="1" x14ac:dyDescent="0.2">
      <c r="A66" s="8" t="s">
        <v>51</v>
      </c>
      <c r="B66" s="8" t="s">
        <v>125</v>
      </c>
      <c r="C66" s="6"/>
      <c r="D66" s="51">
        <v>22.2</v>
      </c>
      <c r="E66" s="8" t="s">
        <v>51</v>
      </c>
      <c r="F66" s="8" t="s">
        <v>46</v>
      </c>
      <c r="G66" s="1"/>
      <c r="H66" s="1" t="s">
        <v>132</v>
      </c>
      <c r="I66" s="24" t="s">
        <v>123</v>
      </c>
      <c r="J66" s="1">
        <v>12</v>
      </c>
      <c r="K66" s="1" t="s">
        <v>89</v>
      </c>
      <c r="L66" s="1"/>
      <c r="M66" s="44" t="str">
        <f t="shared" si="6"/>
        <v>Stevens, Jyaire</v>
      </c>
      <c r="N66" s="45">
        <f t="shared" si="7"/>
        <v>2</v>
      </c>
      <c r="O66" s="1"/>
      <c r="P66" s="1"/>
      <c r="S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30" customHeight="1" x14ac:dyDescent="0.2">
      <c r="A67" s="8" t="s">
        <v>49</v>
      </c>
      <c r="B67" s="24" t="s">
        <v>44</v>
      </c>
      <c r="C67" s="6"/>
      <c r="D67" s="6">
        <v>1.6087962962962963E-3</v>
      </c>
      <c r="E67" s="8" t="s">
        <v>49</v>
      </c>
      <c r="F67" s="2" t="s">
        <v>64</v>
      </c>
      <c r="G67" s="1"/>
      <c r="H67" s="6">
        <v>1.8750000000000001E-3</v>
      </c>
      <c r="I67" s="8" t="s">
        <v>46</v>
      </c>
      <c r="J67" s="1">
        <v>12</v>
      </c>
      <c r="K67" s="1" t="s">
        <v>21</v>
      </c>
      <c r="L67" s="1"/>
      <c r="M67" s="44" t="str">
        <f t="shared" si="6"/>
        <v>Usher, Jackson</v>
      </c>
      <c r="N67" s="45">
        <f t="shared" si="7"/>
        <v>3</v>
      </c>
      <c r="O67" s="1"/>
      <c r="P67" s="1"/>
      <c r="S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30" customHeight="1" x14ac:dyDescent="0.2">
      <c r="C68" s="6"/>
      <c r="D68" s="53">
        <v>2.8574074074074075E-3</v>
      </c>
      <c r="F68" s="24"/>
      <c r="G68" s="1"/>
      <c r="H68" s="53">
        <v>3.3625000000000005E-3</v>
      </c>
      <c r="J68" s="1"/>
      <c r="K68" s="1"/>
      <c r="L68" s="1"/>
      <c r="M68" s="1"/>
      <c r="N68" s="1"/>
      <c r="O68" s="1"/>
      <c r="P68" s="1"/>
      <c r="S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30" customHeight="1" x14ac:dyDescent="0.2">
      <c r="A69" s="36" t="s">
        <v>13</v>
      </c>
      <c r="B69" s="24"/>
      <c r="D69" s="1"/>
      <c r="E69" s="36" t="s">
        <v>13</v>
      </c>
      <c r="G69" s="1"/>
      <c r="H69" s="1"/>
      <c r="J69" s="1"/>
      <c r="K69" s="1"/>
      <c r="L69" s="1"/>
      <c r="M69" s="1"/>
      <c r="N69" s="1"/>
      <c r="O69" s="1"/>
      <c r="P69" s="1"/>
      <c r="S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30" customHeight="1" x14ac:dyDescent="0.2">
      <c r="B70" s="37" t="s">
        <v>87</v>
      </c>
      <c r="D70" s="51">
        <v>58.8</v>
      </c>
      <c r="F70" s="24" t="s">
        <v>91</v>
      </c>
      <c r="G70" s="1"/>
      <c r="H70" s="1"/>
      <c r="J70" s="1"/>
      <c r="K70" s="1"/>
      <c r="L70" s="1"/>
      <c r="M70" s="1"/>
      <c r="N70" s="1"/>
      <c r="O70" s="1"/>
      <c r="P70" s="1"/>
      <c r="S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30" customHeight="1" x14ac:dyDescent="0.2">
      <c r="B71" s="24" t="s">
        <v>63</v>
      </c>
      <c r="D71" s="51">
        <v>55.2</v>
      </c>
      <c r="E71" s="39"/>
      <c r="F71" s="24" t="s">
        <v>44</v>
      </c>
      <c r="G71" s="1"/>
      <c r="H71" s="1"/>
      <c r="J71" s="1"/>
      <c r="K71" s="1"/>
      <c r="L71" s="1"/>
      <c r="M71" s="1"/>
      <c r="N71" s="1"/>
      <c r="O71" s="1"/>
      <c r="P71" s="1"/>
      <c r="S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30" customHeight="1" x14ac:dyDescent="0.2">
      <c r="B72" s="24" t="s">
        <v>88</v>
      </c>
      <c r="D72" s="51">
        <v>59</v>
      </c>
      <c r="F72" s="8" t="s">
        <v>46</v>
      </c>
      <c r="G72" s="1"/>
      <c r="H72" s="1"/>
      <c r="J72" s="1"/>
      <c r="K72" s="1"/>
      <c r="L72" s="1"/>
      <c r="M72" s="1"/>
      <c r="N72" s="1"/>
      <c r="O72" s="1"/>
      <c r="P72" s="1"/>
      <c r="S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30" customHeight="1" x14ac:dyDescent="0.2">
      <c r="B73" s="24" t="s">
        <v>123</v>
      </c>
      <c r="D73" s="51">
        <v>53.4</v>
      </c>
      <c r="F73" s="24" t="s">
        <v>45</v>
      </c>
      <c r="G73" s="1"/>
      <c r="H73" s="1"/>
      <c r="J73" s="1"/>
      <c r="K73" s="1"/>
      <c r="L73" s="1"/>
      <c r="M73" s="1"/>
      <c r="N73" s="1"/>
      <c r="O73" s="1"/>
      <c r="P73" s="1"/>
      <c r="S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30" customHeight="1" x14ac:dyDescent="0.2">
      <c r="C74" s="23"/>
      <c r="D74" s="53">
        <v>2.6236111111111113E-3</v>
      </c>
      <c r="E74" s="1"/>
      <c r="G74" s="1"/>
      <c r="H74" s="53">
        <v>3.1700231481481479E-3</v>
      </c>
      <c r="J74" s="1"/>
      <c r="K74" s="1"/>
      <c r="L74" s="1"/>
      <c r="M74" s="1"/>
      <c r="N74" s="1"/>
      <c r="O74" s="1"/>
      <c r="P74" s="1"/>
      <c r="S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x14ac:dyDescent="0.2">
      <c r="C75" s="1"/>
      <c r="D75" s="1"/>
      <c r="E75" s="1"/>
      <c r="G75" s="1"/>
      <c r="H75" s="1"/>
      <c r="J75" s="1"/>
      <c r="K75" s="1"/>
      <c r="L75" s="1"/>
      <c r="M75" s="1"/>
      <c r="N75" s="1"/>
      <c r="O75" s="1"/>
      <c r="P75" s="1"/>
      <c r="S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x14ac:dyDescent="0.2">
      <c r="A76" s="8"/>
      <c r="B76" s="8"/>
      <c r="C76" s="1"/>
      <c r="D76" s="1"/>
      <c r="E76" s="1"/>
      <c r="G76" s="1"/>
      <c r="H76" s="1"/>
      <c r="J76" s="1"/>
      <c r="K76" s="1"/>
      <c r="L76" s="1"/>
      <c r="M76" s="1"/>
      <c r="N76" s="1"/>
      <c r="O76" s="1"/>
      <c r="P76" s="1"/>
      <c r="S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x14ac:dyDescent="0.2">
      <c r="C77" s="1"/>
      <c r="D77" s="1"/>
      <c r="E77" s="1"/>
      <c r="G77" s="1"/>
      <c r="H77" s="1"/>
      <c r="J77" s="1"/>
      <c r="K77" s="1"/>
      <c r="L77" s="1"/>
      <c r="M77" s="1"/>
      <c r="N77" s="1"/>
      <c r="O77" s="1"/>
      <c r="P77" s="1"/>
      <c r="S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x14ac:dyDescent="0.2">
      <c r="C78" s="1"/>
      <c r="D78" s="1"/>
      <c r="E78" s="1"/>
      <c r="G78" s="1"/>
      <c r="H78" s="1"/>
      <c r="J78" s="1"/>
      <c r="K78" s="1"/>
      <c r="L78" s="1"/>
      <c r="M78" s="1"/>
      <c r="N78" s="1"/>
      <c r="O78" s="1"/>
      <c r="P78" s="1"/>
      <c r="S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x14ac:dyDescent="0.2">
      <c r="C79" s="1"/>
      <c r="D79" s="1"/>
      <c r="E79" s="1"/>
      <c r="G79" s="1"/>
      <c r="H79" s="1"/>
      <c r="J79" s="1"/>
      <c r="K79" s="1"/>
      <c r="L79" s="1"/>
      <c r="M79" s="1"/>
      <c r="N79" s="1"/>
      <c r="O79" s="1"/>
      <c r="P79" s="1"/>
      <c r="S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x14ac:dyDescent="0.2">
      <c r="A80" s="22"/>
      <c r="B80" s="8"/>
      <c r="C80" s="1"/>
      <c r="D80" s="1"/>
      <c r="E80" s="1"/>
      <c r="G80" s="1"/>
      <c r="H80" s="1"/>
      <c r="J80" s="1"/>
      <c r="K80" s="1"/>
      <c r="L80" s="1"/>
      <c r="M80" s="1"/>
      <c r="N80" s="1"/>
      <c r="O80" s="1"/>
      <c r="P80" s="1"/>
      <c r="S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x14ac:dyDescent="0.2">
      <c r="A81" s="1"/>
      <c r="C81" s="1"/>
      <c r="D81" s="1"/>
      <c r="E81" s="1"/>
      <c r="G81" s="1"/>
      <c r="H81" s="1"/>
      <c r="J81" s="1"/>
      <c r="K81" s="1"/>
      <c r="L81" s="1"/>
      <c r="M81" s="1"/>
      <c r="N81" s="1"/>
      <c r="O81" s="1"/>
      <c r="P81" s="1"/>
      <c r="S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x14ac:dyDescent="0.2">
      <c r="A82" s="1"/>
      <c r="C82" s="1"/>
      <c r="D82" s="1"/>
      <c r="E82" s="1"/>
      <c r="G82" s="1"/>
      <c r="H82" s="1"/>
      <c r="J82" s="1"/>
      <c r="K82" s="1"/>
      <c r="L82" s="1"/>
      <c r="M82" s="1"/>
      <c r="N82" s="1"/>
      <c r="O82" s="1"/>
      <c r="P82" s="1"/>
      <c r="S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x14ac:dyDescent="0.2">
      <c r="A83" s="1"/>
      <c r="C83" s="1"/>
      <c r="D83" s="1"/>
      <c r="E83" s="1"/>
      <c r="G83" s="1"/>
      <c r="H83" s="1"/>
      <c r="J83" s="1"/>
      <c r="K83" s="1"/>
      <c r="L83" s="1"/>
      <c r="M83" s="1"/>
      <c r="N83" s="1"/>
      <c r="O83" s="1"/>
      <c r="P83" s="1"/>
      <c r="S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2">
      <c r="A84" s="1"/>
      <c r="C84" s="1"/>
      <c r="D84" s="1"/>
      <c r="E84" s="1"/>
      <c r="G84" s="1"/>
      <c r="H84" s="1"/>
      <c r="J84" s="1"/>
      <c r="K84" s="1"/>
      <c r="L84" s="1"/>
      <c r="M84" s="1"/>
      <c r="N84" s="1"/>
      <c r="O84" s="1"/>
      <c r="P84" s="1"/>
      <c r="S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2">
      <c r="A85" s="1"/>
      <c r="C85" s="1"/>
      <c r="D85" s="1"/>
      <c r="E85" s="1"/>
      <c r="G85" s="1"/>
      <c r="H85" s="1"/>
      <c r="J85" s="1"/>
      <c r="K85" s="1"/>
      <c r="L85" s="1"/>
      <c r="M85" s="1"/>
      <c r="N85" s="1"/>
      <c r="O85" s="1"/>
      <c r="P85" s="1"/>
      <c r="S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2">
      <c r="A86" s="1"/>
      <c r="C86" s="1"/>
      <c r="D86" s="1"/>
      <c r="E86" s="1"/>
      <c r="G86" s="1"/>
      <c r="H86" s="1"/>
      <c r="J86" s="1"/>
      <c r="K86" s="1"/>
      <c r="L86" s="1"/>
      <c r="M86" s="1"/>
      <c r="N86" s="1"/>
      <c r="O86" s="1"/>
      <c r="P86" s="1"/>
      <c r="S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2">
      <c r="A87" s="1"/>
      <c r="C87" s="1"/>
      <c r="D87" s="1"/>
      <c r="E87" s="1"/>
      <c r="G87" s="1"/>
      <c r="H87" s="1"/>
      <c r="J87" s="1"/>
      <c r="K87" s="1"/>
      <c r="L87" s="1"/>
      <c r="M87" s="1"/>
      <c r="N87" s="1"/>
      <c r="O87" s="1"/>
      <c r="P87" s="1"/>
      <c r="S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2">
      <c r="A88" s="1"/>
      <c r="C88" s="1"/>
      <c r="D88" s="1"/>
      <c r="E88" s="1"/>
      <c r="G88" s="1"/>
      <c r="H88" s="1"/>
      <c r="J88" s="1"/>
      <c r="K88" s="1"/>
      <c r="L88" s="1"/>
      <c r="M88" s="1"/>
      <c r="N88" s="1"/>
      <c r="O88" s="1"/>
      <c r="P88" s="1"/>
      <c r="S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2">
      <c r="A89" s="1"/>
      <c r="C89" s="1"/>
      <c r="D89" s="1"/>
      <c r="E89" s="1"/>
      <c r="G89" s="1"/>
      <c r="H89" s="1"/>
      <c r="J89" s="1"/>
      <c r="K89" s="1"/>
      <c r="L89" s="1"/>
      <c r="M89" s="1"/>
      <c r="N89" s="1"/>
      <c r="O89" s="1"/>
      <c r="P89" s="1"/>
      <c r="S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2">
      <c r="A90" s="1"/>
      <c r="C90" s="1"/>
      <c r="D90" s="1"/>
      <c r="E90" s="1"/>
      <c r="G90" s="1"/>
      <c r="H90" s="1"/>
      <c r="J90" s="1"/>
      <c r="K90" s="1"/>
      <c r="L90" s="1"/>
      <c r="M90" s="1"/>
      <c r="N90" s="1"/>
      <c r="O90" s="1"/>
      <c r="P90" s="1"/>
      <c r="S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2">
      <c r="A91" s="1"/>
      <c r="C91" s="1"/>
      <c r="D91" s="1"/>
      <c r="E91" s="1"/>
      <c r="G91" s="1"/>
      <c r="H91" s="1"/>
      <c r="J91" s="1"/>
      <c r="K91" s="1"/>
      <c r="L91" s="1"/>
      <c r="M91" s="1"/>
      <c r="N91" s="1"/>
      <c r="O91" s="1"/>
      <c r="P91" s="1"/>
      <c r="S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2">
      <c r="A92" s="1"/>
      <c r="C92" s="1"/>
      <c r="D92" s="1"/>
      <c r="E92" s="1"/>
      <c r="G92" s="1"/>
      <c r="H92" s="1"/>
      <c r="J92" s="1"/>
      <c r="K92" s="1"/>
      <c r="L92" s="1"/>
      <c r="M92" s="1"/>
      <c r="N92" s="1"/>
      <c r="O92" s="1"/>
      <c r="P92" s="1"/>
      <c r="S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2">
      <c r="A93" s="1"/>
      <c r="C93" s="1"/>
      <c r="D93" s="1"/>
      <c r="E93" s="1"/>
      <c r="G93" s="1"/>
      <c r="H93" s="1"/>
      <c r="J93" s="1"/>
      <c r="K93" s="1"/>
      <c r="L93" s="1"/>
      <c r="M93" s="1"/>
      <c r="N93" s="1"/>
      <c r="O93" s="1"/>
      <c r="P93" s="1"/>
      <c r="S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2">
      <c r="A94" s="1"/>
      <c r="C94" s="1"/>
      <c r="D94" s="1"/>
      <c r="E94" s="1"/>
      <c r="G94" s="1"/>
      <c r="H94" s="1"/>
      <c r="J94" s="1"/>
      <c r="K94" s="1"/>
      <c r="L94" s="1"/>
      <c r="M94" s="1"/>
      <c r="N94" s="1"/>
      <c r="O94" s="1"/>
      <c r="P94" s="1"/>
      <c r="S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2">
      <c r="A95" s="1"/>
      <c r="C95" s="1"/>
      <c r="D95" s="1"/>
      <c r="E95" s="1"/>
      <c r="G95" s="1"/>
      <c r="H95" s="1"/>
      <c r="J95" s="1"/>
      <c r="K95" s="1"/>
      <c r="L95" s="1"/>
      <c r="M95" s="1"/>
      <c r="N95" s="1"/>
      <c r="O95" s="1"/>
      <c r="P95" s="1"/>
      <c r="S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2">
      <c r="A96" s="1"/>
      <c r="C96" s="1"/>
      <c r="D96" s="1"/>
      <c r="E96" s="1"/>
      <c r="G96" s="1"/>
      <c r="H96" s="1"/>
      <c r="J96" s="1"/>
      <c r="K96" s="1"/>
      <c r="L96" s="1"/>
      <c r="M96" s="1"/>
      <c r="N96" s="1"/>
      <c r="O96" s="1"/>
      <c r="P96" s="1"/>
      <c r="S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2">
      <c r="A97" s="1"/>
      <c r="C97" s="1"/>
      <c r="D97" s="1"/>
      <c r="E97" s="1"/>
      <c r="G97" s="1"/>
      <c r="H97" s="1"/>
      <c r="J97" s="1"/>
      <c r="K97" s="1"/>
      <c r="L97" s="1"/>
      <c r="M97" s="1"/>
      <c r="N97" s="1"/>
      <c r="O97" s="1"/>
      <c r="P97" s="1"/>
      <c r="S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2">
      <c r="A98" s="1"/>
      <c r="C98" s="1"/>
      <c r="D98" s="1"/>
      <c r="E98" s="1"/>
      <c r="G98" s="1"/>
      <c r="H98" s="1"/>
      <c r="J98" s="1"/>
      <c r="K98" s="1"/>
      <c r="L98" s="1"/>
      <c r="M98" s="1"/>
      <c r="N98" s="1"/>
      <c r="O98" s="1"/>
      <c r="P98" s="1"/>
      <c r="S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2">
      <c r="A99" s="1"/>
      <c r="C99" s="1"/>
      <c r="D99" s="1"/>
      <c r="E99" s="1"/>
      <c r="G99" s="1"/>
      <c r="H99" s="1"/>
      <c r="J99" s="1"/>
      <c r="K99" s="1"/>
      <c r="L99" s="1"/>
      <c r="M99" s="1"/>
      <c r="N99" s="1"/>
      <c r="O99" s="1"/>
      <c r="P99" s="1"/>
      <c r="S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2">
      <c r="A100" s="1"/>
      <c r="C100" s="1"/>
      <c r="D100" s="1"/>
      <c r="E100" s="1"/>
      <c r="G100" s="1"/>
      <c r="H100" s="1"/>
      <c r="J100" s="1"/>
      <c r="K100" s="1"/>
      <c r="L100" s="1"/>
      <c r="M100" s="1"/>
      <c r="N100" s="1"/>
      <c r="O100" s="1"/>
      <c r="P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2">
      <c r="A101" s="1"/>
      <c r="C101" s="1"/>
      <c r="D101" s="1"/>
      <c r="E101" s="1"/>
      <c r="G101" s="1"/>
      <c r="H101" s="1"/>
      <c r="J101" s="1"/>
      <c r="K101" s="1"/>
      <c r="L101" s="1"/>
      <c r="M101" s="1"/>
      <c r="N101" s="1"/>
      <c r="O101" s="1"/>
      <c r="P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x14ac:dyDescent="0.2">
      <c r="A102" s="1"/>
      <c r="C102" s="1"/>
      <c r="D102" s="1"/>
      <c r="E102" s="1"/>
      <c r="G102" s="1"/>
      <c r="H102" s="1"/>
      <c r="J102" s="1"/>
      <c r="K102" s="1"/>
      <c r="L102" s="1"/>
      <c r="M102" s="1"/>
      <c r="N102" s="1"/>
      <c r="O102" s="1"/>
      <c r="P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x14ac:dyDescent="0.2">
      <c r="A103" s="1"/>
      <c r="C103" s="1"/>
      <c r="D103" s="1"/>
      <c r="E103" s="1"/>
      <c r="G103" s="1"/>
      <c r="H103" s="1"/>
      <c r="J103" s="1"/>
      <c r="K103" s="1"/>
      <c r="L103" s="1"/>
      <c r="M103" s="1"/>
      <c r="N103" s="1"/>
      <c r="O103" s="1"/>
      <c r="P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S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S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S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S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1:60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S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S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S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S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S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S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1:60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S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S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S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S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S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S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S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S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S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S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S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S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S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S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S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S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S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S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S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S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S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S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S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S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S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S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S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S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S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S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S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S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S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S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S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S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S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S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S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S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S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S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S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S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S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S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S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S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S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S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S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S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S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S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S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S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S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S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S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S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S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S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S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S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S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S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1:60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S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S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S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S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S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S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1:60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S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S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1:60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S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S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1:60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S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S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S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S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S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S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S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S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S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S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S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S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1:60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S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S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1:60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S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S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S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S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S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S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1:60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S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S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1:60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S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spans="1:60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S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S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spans="1:60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S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S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S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S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spans="1:60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S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S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S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spans="1:60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S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S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spans="1:60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S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spans="1:60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S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S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S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spans="1:60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S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spans="1:60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S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S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S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spans="1:60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S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S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S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spans="1:60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S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spans="1:60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S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S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spans="1:60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S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S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S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S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spans="1:60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S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S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S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S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S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S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spans="1:60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S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S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spans="1:60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S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S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spans="1:60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S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S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S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S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S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S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spans="1:60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S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spans="1:60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S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S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S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S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S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S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spans="1:60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S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S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spans="1:60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S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spans="1:60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S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S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S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spans="1:60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S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S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S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S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spans="1:60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S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S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S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spans="1:60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S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S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S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spans="1:60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S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S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spans="1:60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S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spans="1:60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S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spans="1:60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S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spans="1:60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S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S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S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spans="1:60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S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S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spans="1:60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S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spans="1:60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S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S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spans="1:60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S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S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S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S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S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S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S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S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S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S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S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S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S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S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spans="1:60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S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spans="1:60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S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S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spans="1:60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S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</row>
    <row r="378" spans="1:60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S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S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spans="1:60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S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S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S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S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S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S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S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S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spans="1:60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S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spans="1:60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S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spans="1:60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S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spans="1:60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S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S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spans="1:60" x14ac:dyDescent="0.2">
      <c r="A393" s="1"/>
      <c r="C393" s="1"/>
      <c r="D393" s="1"/>
      <c r="E393" s="1"/>
      <c r="G393" s="1"/>
      <c r="H393" s="1"/>
      <c r="J393" s="1"/>
      <c r="K393" s="1"/>
      <c r="L393" s="1"/>
      <c r="M393" s="1"/>
      <c r="N393" s="1"/>
      <c r="O393" s="1"/>
      <c r="P393" s="1"/>
      <c r="S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 x14ac:dyDescent="0.2">
      <c r="A394" s="1"/>
      <c r="C394" s="1"/>
      <c r="D394" s="1"/>
      <c r="E394" s="1"/>
      <c r="G394" s="1"/>
      <c r="H394" s="1"/>
      <c r="J394" s="1"/>
      <c r="K394" s="1"/>
      <c r="L394" s="1"/>
      <c r="M394" s="1"/>
      <c r="N394" s="1"/>
      <c r="O394" s="1"/>
      <c r="P394" s="1"/>
      <c r="S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 x14ac:dyDescent="0.2">
      <c r="A395" s="1"/>
      <c r="C395" s="1"/>
      <c r="D395" s="1"/>
      <c r="E395" s="1"/>
      <c r="G395" s="1"/>
      <c r="H395" s="1"/>
      <c r="J395" s="1"/>
      <c r="K395" s="1"/>
      <c r="L395" s="1"/>
      <c r="M395" s="1"/>
      <c r="N395" s="1"/>
      <c r="O395" s="1"/>
      <c r="P395" s="1"/>
      <c r="S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 x14ac:dyDescent="0.2">
      <c r="A396" s="1"/>
      <c r="C396" s="1"/>
      <c r="D396" s="1"/>
      <c r="E396" s="1"/>
      <c r="G396" s="1"/>
      <c r="H396" s="1"/>
      <c r="J396" s="1"/>
      <c r="K396" s="1"/>
      <c r="L396" s="1"/>
      <c r="M396" s="1"/>
      <c r="N396" s="1"/>
      <c r="O396" s="1"/>
      <c r="P396" s="1"/>
      <c r="S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 x14ac:dyDescent="0.2">
      <c r="A397" s="1"/>
      <c r="C397" s="1"/>
      <c r="D397" s="1"/>
      <c r="E397" s="1"/>
      <c r="G397" s="1"/>
      <c r="H397" s="1"/>
      <c r="J397" s="1"/>
      <c r="K397" s="1"/>
      <c r="L397" s="1"/>
      <c r="M397" s="1"/>
      <c r="N397" s="1"/>
      <c r="O397" s="1"/>
      <c r="P397" s="1"/>
      <c r="S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 x14ac:dyDescent="0.2">
      <c r="A398" s="1"/>
      <c r="C398" s="1"/>
      <c r="D398" s="1"/>
      <c r="E398" s="1"/>
      <c r="G398" s="1"/>
      <c r="H398" s="1"/>
      <c r="J398" s="1"/>
      <c r="K398" s="1"/>
      <c r="L398" s="1"/>
      <c r="M398" s="1"/>
      <c r="N398" s="1"/>
      <c r="O398" s="1"/>
      <c r="P398" s="1"/>
      <c r="S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 x14ac:dyDescent="0.2">
      <c r="A399" s="1"/>
      <c r="C399" s="1"/>
      <c r="D399" s="1"/>
      <c r="E399" s="1"/>
      <c r="G399" s="1"/>
      <c r="H399" s="1"/>
      <c r="J399" s="1"/>
      <c r="K399" s="1"/>
      <c r="L399" s="1"/>
      <c r="M399" s="1"/>
      <c r="N399" s="1"/>
      <c r="O399" s="1"/>
      <c r="P399" s="1"/>
      <c r="S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</row>
    <row r="400" spans="1:60" x14ac:dyDescent="0.2">
      <c r="A400" s="1"/>
      <c r="C400" s="1"/>
      <c r="D400" s="1"/>
      <c r="E400" s="1"/>
      <c r="G400" s="1"/>
      <c r="H400" s="1"/>
      <c r="J400" s="1"/>
      <c r="K400" s="1"/>
      <c r="L400" s="1"/>
      <c r="M400" s="1"/>
      <c r="N400" s="1"/>
      <c r="O400" s="1"/>
      <c r="P400" s="1"/>
      <c r="S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 x14ac:dyDescent="0.2">
      <c r="A401" s="1"/>
      <c r="C401" s="1"/>
      <c r="D401" s="1"/>
      <c r="E401" s="1"/>
      <c r="G401" s="1"/>
      <c r="H401" s="1"/>
      <c r="J401" s="1"/>
      <c r="K401" s="1"/>
      <c r="L401" s="1"/>
      <c r="M401" s="1"/>
      <c r="N401" s="1"/>
      <c r="O401" s="1"/>
      <c r="P401" s="1"/>
      <c r="S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 x14ac:dyDescent="0.2">
      <c r="A402" s="1"/>
      <c r="C402" s="1"/>
      <c r="D402" s="1"/>
      <c r="E402" s="1"/>
      <c r="G402" s="1"/>
      <c r="H402" s="1"/>
      <c r="J402" s="1"/>
      <c r="K402" s="1"/>
      <c r="L402" s="1"/>
      <c r="M402" s="1"/>
      <c r="N402" s="1"/>
      <c r="O402" s="1"/>
      <c r="P402" s="1"/>
      <c r="S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spans="1:60" x14ac:dyDescent="0.2">
      <c r="A403" s="1"/>
      <c r="C403" s="1"/>
      <c r="D403" s="1"/>
      <c r="E403" s="1"/>
      <c r="G403" s="1"/>
      <c r="H403" s="1"/>
      <c r="J403" s="1"/>
      <c r="K403" s="1"/>
      <c r="L403" s="1"/>
      <c r="M403" s="1"/>
      <c r="N403" s="1"/>
      <c r="O403" s="1"/>
      <c r="P403" s="1"/>
      <c r="S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spans="1:60" x14ac:dyDescent="0.2">
      <c r="A404" s="1"/>
      <c r="C404" s="1"/>
      <c r="D404" s="1"/>
      <c r="E404" s="1"/>
      <c r="G404" s="1"/>
      <c r="H404" s="1"/>
      <c r="J404" s="1"/>
      <c r="K404" s="1"/>
      <c r="L404" s="1"/>
      <c r="M404" s="1"/>
      <c r="N404" s="1"/>
      <c r="O404" s="1"/>
      <c r="P404" s="1"/>
      <c r="S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 x14ac:dyDescent="0.2">
      <c r="A405" s="1"/>
      <c r="C405" s="1"/>
      <c r="D405" s="1"/>
      <c r="E405" s="1"/>
      <c r="G405" s="1"/>
      <c r="H405" s="1"/>
      <c r="J405" s="1"/>
      <c r="K405" s="1"/>
      <c r="L405" s="1"/>
      <c r="M405" s="1"/>
      <c r="N405" s="1"/>
      <c r="O405" s="1"/>
      <c r="P405" s="1"/>
      <c r="S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</sheetData>
  <sortState ref="I4:K67">
    <sortCondition ref="J4:J67"/>
    <sortCondition ref="I4:I67"/>
  </sortState>
  <mergeCells count="3">
    <mergeCell ref="A1:H1"/>
    <mergeCell ref="D13:D14"/>
    <mergeCell ref="H13:H14"/>
  </mergeCells>
  <phoneticPr fontId="1" type="noConversion"/>
  <printOptions horizontalCentered="1" gridLines="1"/>
  <pageMargins left="0.15" right="0.15" top="0.21" bottom="0.24" header="0.25" footer="0.28999999999999998"/>
  <pageSetup scale="61" fitToHeight="2" orientation="portrait" r:id="rId1"/>
  <headerFooter alignWithMargins="0"/>
  <rowBreaks count="1" manualBreakCount="1">
    <brk id="4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05"/>
  <sheetViews>
    <sheetView view="pageBreakPreview" zoomScale="78" zoomScaleNormal="75" zoomScaleSheetLayoutView="78" workbookViewId="0">
      <pane ySplit="3" topLeftCell="A4" activePane="bottomLeft" state="frozen"/>
      <selection sqref="A1:H1"/>
      <selection pane="bottomLeft" activeCell="E13" sqref="E13"/>
    </sheetView>
  </sheetViews>
  <sheetFormatPr defaultColWidth="9.140625" defaultRowHeight="12.75" x14ac:dyDescent="0.2"/>
  <cols>
    <col min="1" max="1" width="16.5703125" style="2" bestFit="1" customWidth="1"/>
    <col min="2" max="2" width="22.85546875" style="1" bestFit="1" customWidth="1"/>
    <col min="3" max="3" width="12.7109375" style="2" bestFit="1" customWidth="1"/>
    <col min="4" max="4" width="14" style="2" bestFit="1" customWidth="1"/>
    <col min="5" max="5" width="16.5703125" style="2" bestFit="1" customWidth="1"/>
    <col min="6" max="6" width="19.140625" style="1" bestFit="1" customWidth="1"/>
    <col min="7" max="7" width="12.7109375" style="2" bestFit="1" customWidth="1"/>
    <col min="8" max="8" width="14" style="2" customWidth="1"/>
    <col min="9" max="9" width="22.85546875" style="1" bestFit="1" customWidth="1"/>
    <col min="10" max="10" width="6.85546875" style="1" bestFit="1" customWidth="1"/>
    <col min="11" max="11" width="9.42578125" style="2" bestFit="1" customWidth="1"/>
    <col min="12" max="12" width="6.42578125" style="2" bestFit="1" customWidth="1"/>
    <col min="13" max="13" width="23.140625" style="2" bestFit="1" customWidth="1"/>
    <col min="14" max="14" width="9.42578125" style="2" bestFit="1" customWidth="1"/>
    <col min="15" max="15" width="7.42578125" style="2" bestFit="1" customWidth="1"/>
    <col min="16" max="16384" width="9.140625" style="2"/>
  </cols>
  <sheetData>
    <row r="1" spans="1:63" ht="24.95" customHeight="1" x14ac:dyDescent="0.3">
      <c r="A1" s="52" t="str">
        <f>'Boys Events'!A1:H1</f>
        <v>Green Dragon Relays (04/13/2019)</v>
      </c>
      <c r="B1" s="52"/>
      <c r="C1" s="52"/>
      <c r="D1" s="52"/>
      <c r="E1" s="52"/>
      <c r="F1" s="52"/>
      <c r="G1" s="52"/>
      <c r="H1" s="52"/>
      <c r="I1" s="35"/>
      <c r="J1" s="46"/>
      <c r="K1" s="35"/>
      <c r="L1" s="35"/>
      <c r="M1" s="35"/>
      <c r="N1" s="35"/>
      <c r="O1" s="4"/>
    </row>
    <row r="2" spans="1:63" ht="13.5" customHeight="1" x14ac:dyDescent="0.2">
      <c r="L2" s="9"/>
    </row>
    <row r="3" spans="1:63" s="5" customFormat="1" ht="24.95" customHeight="1" x14ac:dyDescent="0.2">
      <c r="A3" s="3" t="s">
        <v>1</v>
      </c>
      <c r="B3" s="3" t="s">
        <v>0</v>
      </c>
      <c r="C3" s="3" t="s">
        <v>58</v>
      </c>
      <c r="D3" s="3" t="s">
        <v>59</v>
      </c>
      <c r="E3" s="3" t="s">
        <v>2</v>
      </c>
      <c r="F3" s="3" t="s">
        <v>3</v>
      </c>
      <c r="G3" s="3" t="s">
        <v>58</v>
      </c>
      <c r="H3" s="3" t="s">
        <v>59</v>
      </c>
      <c r="I3" s="5" t="s">
        <v>0</v>
      </c>
      <c r="J3" s="4" t="s">
        <v>8</v>
      </c>
      <c r="K3" s="4" t="s">
        <v>40</v>
      </c>
      <c r="M3" s="5" t="s">
        <v>0</v>
      </c>
      <c r="N3" s="4" t="s">
        <v>8</v>
      </c>
      <c r="O3" s="4" t="s">
        <v>40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.95" customHeight="1" x14ac:dyDescent="0.2">
      <c r="A4" s="22" t="s">
        <v>52</v>
      </c>
      <c r="E4" s="22" t="s">
        <v>52</v>
      </c>
      <c r="F4" s="22"/>
      <c r="G4" s="6"/>
      <c r="H4" s="1"/>
      <c r="I4" s="37" t="s">
        <v>95</v>
      </c>
      <c r="J4" s="1">
        <v>8</v>
      </c>
      <c r="K4" s="1" t="s">
        <v>96</v>
      </c>
      <c r="L4" s="1"/>
      <c r="M4" s="44" t="str">
        <f t="shared" ref="M4:M48" si="0">I4</f>
        <v>Masch, Matthew</v>
      </c>
      <c r="N4" s="45">
        <f t="shared" ref="N4:N48" si="1">COUNTIF(B$4:F$73,I4)</f>
        <v>0</v>
      </c>
      <c r="O4" s="4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.95" customHeight="1" x14ac:dyDescent="0.2">
      <c r="B5" s="42" t="s">
        <v>80</v>
      </c>
      <c r="C5" s="37"/>
      <c r="D5" s="1" t="s">
        <v>153</v>
      </c>
      <c r="F5" s="24" t="s">
        <v>81</v>
      </c>
      <c r="G5" s="6"/>
      <c r="H5" s="1" t="s">
        <v>155</v>
      </c>
      <c r="I5" s="42" t="s">
        <v>97</v>
      </c>
      <c r="J5" s="48">
        <v>9</v>
      </c>
      <c r="K5" s="1" t="s">
        <v>20</v>
      </c>
      <c r="L5" s="42"/>
      <c r="M5" s="44" t="str">
        <f t="shared" si="0"/>
        <v>Boschulte II, Sean</v>
      </c>
      <c r="N5" s="45">
        <f t="shared" si="1"/>
        <v>0</v>
      </c>
      <c r="O5" s="4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.95" customHeight="1" x14ac:dyDescent="0.2">
      <c r="B6" s="24" t="s">
        <v>82</v>
      </c>
      <c r="D6" s="1" t="s">
        <v>152</v>
      </c>
      <c r="F6" s="24" t="s">
        <v>70</v>
      </c>
      <c r="G6" s="6"/>
      <c r="H6" s="1" t="s">
        <v>154</v>
      </c>
      <c r="I6" s="24" t="s">
        <v>98</v>
      </c>
      <c r="J6" s="1">
        <v>9</v>
      </c>
      <c r="K6" s="1" t="s">
        <v>66</v>
      </c>
      <c r="M6" s="44" t="str">
        <f t="shared" si="0"/>
        <v>Camacho-Kelly, Aydon</v>
      </c>
      <c r="N6" s="45">
        <f t="shared" si="1"/>
        <v>1</v>
      </c>
      <c r="O6" s="4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.95" customHeight="1" x14ac:dyDescent="0.2">
      <c r="B7" s="43"/>
      <c r="F7" s="42"/>
      <c r="H7" s="1"/>
      <c r="I7" s="2" t="s">
        <v>103</v>
      </c>
      <c r="J7" s="1">
        <v>9</v>
      </c>
      <c r="K7" s="1" t="s">
        <v>20</v>
      </c>
      <c r="L7" s="42"/>
      <c r="M7" s="44" t="str">
        <f t="shared" si="0"/>
        <v>Carlough, Thomas</v>
      </c>
      <c r="N7" s="45">
        <f t="shared" si="1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.95" customHeight="1" x14ac:dyDescent="0.2">
      <c r="A8" s="22" t="s">
        <v>53</v>
      </c>
      <c r="B8" s="22"/>
      <c r="E8" s="22" t="s">
        <v>53</v>
      </c>
      <c r="H8" s="1"/>
      <c r="I8" s="2" t="s">
        <v>104</v>
      </c>
      <c r="J8" s="1">
        <v>9</v>
      </c>
      <c r="K8" s="1" t="s">
        <v>66</v>
      </c>
      <c r="L8" s="24"/>
      <c r="M8" s="44" t="str">
        <f t="shared" si="0"/>
        <v>Carvalho, Ivan</v>
      </c>
      <c r="N8" s="45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.95" customHeight="1" x14ac:dyDescent="0.2">
      <c r="A9" s="13"/>
      <c r="B9" s="24" t="s">
        <v>70</v>
      </c>
      <c r="D9" s="1" t="s">
        <v>156</v>
      </c>
      <c r="F9" s="42" t="s">
        <v>80</v>
      </c>
      <c r="H9" s="1" t="s">
        <v>158</v>
      </c>
      <c r="I9" s="24" t="s">
        <v>106</v>
      </c>
      <c r="J9" s="1">
        <v>9</v>
      </c>
      <c r="K9" s="1" t="s">
        <v>100</v>
      </c>
      <c r="L9" s="1"/>
      <c r="M9" s="44" t="str">
        <f t="shared" si="0"/>
        <v>Cassidy, Liam</v>
      </c>
      <c r="N9" s="45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.95" customHeight="1" x14ac:dyDescent="0.2">
      <c r="A10" s="8"/>
      <c r="B10" s="24" t="s">
        <v>109</v>
      </c>
      <c r="C10" s="7"/>
      <c r="D10" s="1" t="s">
        <v>159</v>
      </c>
      <c r="F10" s="42" t="s">
        <v>102</v>
      </c>
      <c r="H10" s="1" t="s">
        <v>157</v>
      </c>
      <c r="I10" s="24" t="s">
        <v>108</v>
      </c>
      <c r="J10" s="1">
        <v>9</v>
      </c>
      <c r="K10" s="1" t="s">
        <v>100</v>
      </c>
      <c r="L10" s="1"/>
      <c r="M10" s="44" t="str">
        <f t="shared" si="0"/>
        <v>Castorina, Nicholas</v>
      </c>
      <c r="N10" s="45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.95" customHeight="1" x14ac:dyDescent="0.2">
      <c r="A11" s="8"/>
      <c r="C11" s="1"/>
      <c r="D11" s="1"/>
      <c r="F11" s="24"/>
      <c r="H11" s="1"/>
      <c r="I11" s="24" t="s">
        <v>119</v>
      </c>
      <c r="J11" s="1">
        <v>9</v>
      </c>
      <c r="K11" s="1" t="s">
        <v>20</v>
      </c>
      <c r="L11" s="1"/>
      <c r="M11" s="44" t="str">
        <f t="shared" si="0"/>
        <v>Garcia, Ryan</v>
      </c>
      <c r="N11" s="45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.95" customHeight="1" x14ac:dyDescent="0.2">
      <c r="A12" s="36" t="s">
        <v>61</v>
      </c>
      <c r="B12" s="8"/>
      <c r="C12" s="1"/>
      <c r="D12" s="1"/>
      <c r="E12" s="36" t="s">
        <v>61</v>
      </c>
      <c r="F12" s="8"/>
      <c r="H12" s="1"/>
      <c r="I12" s="37" t="s">
        <v>120</v>
      </c>
      <c r="J12" s="1">
        <v>9</v>
      </c>
      <c r="K12" s="1" t="s">
        <v>66</v>
      </c>
      <c r="L12" s="1"/>
      <c r="M12" s="44" t="str">
        <f t="shared" si="0"/>
        <v>George, Adrian</v>
      </c>
      <c r="N12" s="45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.95" customHeight="1" x14ac:dyDescent="0.2">
      <c r="A13" s="8"/>
      <c r="B13" s="2"/>
      <c r="C13" s="1"/>
      <c r="D13" s="1"/>
      <c r="E13" s="8"/>
      <c r="F13" s="24"/>
      <c r="H13" s="1"/>
      <c r="I13" s="24" t="s">
        <v>121</v>
      </c>
      <c r="J13" s="1">
        <v>9</v>
      </c>
      <c r="K13" s="1" t="s">
        <v>20</v>
      </c>
      <c r="L13" s="1"/>
      <c r="M13" s="44" t="str">
        <f t="shared" si="0"/>
        <v>Glickman, Dylan</v>
      </c>
      <c r="N13" s="45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.95" customHeight="1" x14ac:dyDescent="0.2">
      <c r="A14" s="8"/>
      <c r="B14" s="24"/>
      <c r="D14" s="1"/>
      <c r="E14" s="8"/>
      <c r="F14" s="24"/>
      <c r="G14" s="20"/>
      <c r="H14" s="1"/>
      <c r="I14" s="24" t="s">
        <v>122</v>
      </c>
      <c r="J14" s="1">
        <v>9</v>
      </c>
      <c r="K14" s="1" t="s">
        <v>20</v>
      </c>
      <c r="L14" s="24"/>
      <c r="M14" s="44" t="str">
        <f t="shared" si="0"/>
        <v>Grimmett, Corey</v>
      </c>
      <c r="N14" s="45">
        <f t="shared" si="1"/>
        <v>0</v>
      </c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.95" customHeight="1" x14ac:dyDescent="0.2">
      <c r="A15" s="8"/>
      <c r="B15" s="24"/>
      <c r="D15" s="1"/>
      <c r="E15" s="8"/>
      <c r="F15" s="37"/>
      <c r="G15" s="20"/>
      <c r="H15" s="1"/>
      <c r="I15" s="8" t="s">
        <v>124</v>
      </c>
      <c r="J15" s="1">
        <v>9</v>
      </c>
      <c r="K15" s="1" t="s">
        <v>20</v>
      </c>
      <c r="L15" s="1"/>
      <c r="M15" s="44" t="str">
        <f t="shared" si="0"/>
        <v>Holloway, Marcus</v>
      </c>
      <c r="N15" s="45">
        <f t="shared" si="1"/>
        <v>0</v>
      </c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.95" customHeight="1" x14ac:dyDescent="0.2">
      <c r="A16" s="36" t="s">
        <v>54</v>
      </c>
      <c r="B16" s="8"/>
      <c r="C16" s="1"/>
      <c r="D16" s="1"/>
      <c r="E16" s="36" t="s">
        <v>54</v>
      </c>
      <c r="F16" s="8"/>
      <c r="H16" s="1"/>
      <c r="I16" s="11" t="s">
        <v>126</v>
      </c>
      <c r="J16" s="1">
        <v>9</v>
      </c>
      <c r="K16" s="1" t="s">
        <v>20</v>
      </c>
      <c r="L16" s="1"/>
      <c r="M16" s="44" t="str">
        <f t="shared" si="0"/>
        <v>Kidd, Jonathan</v>
      </c>
      <c r="N16" s="45">
        <f t="shared" si="1"/>
        <v>0</v>
      </c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.95" customHeight="1" x14ac:dyDescent="0.2">
      <c r="A17" s="8"/>
      <c r="B17" s="24"/>
      <c r="C17" s="1"/>
      <c r="D17" s="1"/>
      <c r="E17" s="8"/>
      <c r="F17" s="39"/>
      <c r="H17" s="1"/>
      <c r="I17" s="24" t="s">
        <v>92</v>
      </c>
      <c r="J17" s="48">
        <v>9</v>
      </c>
      <c r="K17" s="1" t="s">
        <v>20</v>
      </c>
      <c r="L17" s="24"/>
      <c r="M17" s="44" t="str">
        <f t="shared" si="0"/>
        <v>Lombardi, Austin</v>
      </c>
      <c r="N17" s="45">
        <f t="shared" si="1"/>
        <v>0</v>
      </c>
      <c r="O17" s="4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.95" customHeight="1" x14ac:dyDescent="0.2">
      <c r="A18" s="8"/>
      <c r="B18" s="43"/>
      <c r="D18" s="1"/>
      <c r="E18" s="8"/>
      <c r="F18" s="24"/>
      <c r="G18" s="20"/>
      <c r="H18" s="1"/>
      <c r="I18" s="24" t="s">
        <v>101</v>
      </c>
      <c r="J18" s="1">
        <v>9</v>
      </c>
      <c r="K18" s="1" t="s">
        <v>89</v>
      </c>
      <c r="L18" s="1"/>
      <c r="M18" s="44" t="str">
        <f t="shared" si="0"/>
        <v>Minet, Thomas</v>
      </c>
      <c r="N18" s="45">
        <f t="shared" si="1"/>
        <v>0</v>
      </c>
      <c r="O18" s="4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.95" customHeight="1" x14ac:dyDescent="0.2">
      <c r="A19" s="8"/>
      <c r="B19" s="24"/>
      <c r="D19" s="1"/>
      <c r="E19" s="8"/>
      <c r="F19" s="37"/>
      <c r="G19" s="20"/>
      <c r="H19" s="1"/>
      <c r="I19" s="42" t="s">
        <v>102</v>
      </c>
      <c r="J19" s="1">
        <v>9</v>
      </c>
      <c r="K19" s="1" t="s">
        <v>42</v>
      </c>
      <c r="L19" s="1"/>
      <c r="M19" s="44" t="str">
        <f t="shared" si="0"/>
        <v>Montgomery, Joseph</v>
      </c>
      <c r="N19" s="45">
        <f t="shared" si="1"/>
        <v>1</v>
      </c>
      <c r="O19" s="4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.95" customHeight="1" x14ac:dyDescent="0.2">
      <c r="A20" s="36" t="s">
        <v>55</v>
      </c>
      <c r="B20" s="8"/>
      <c r="E20" s="36" t="s">
        <v>55</v>
      </c>
      <c r="F20" s="2"/>
      <c r="G20" s="1"/>
      <c r="H20" s="1"/>
      <c r="I20" s="2" t="s">
        <v>107</v>
      </c>
      <c r="J20" s="1">
        <v>9</v>
      </c>
      <c r="K20" s="1" t="s">
        <v>100</v>
      </c>
      <c r="L20" s="1"/>
      <c r="M20" s="44" t="str">
        <f t="shared" si="0"/>
        <v>Pollock, Kyle</v>
      </c>
      <c r="N20" s="45">
        <f t="shared" si="1"/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.95" customHeight="1" x14ac:dyDescent="0.2">
      <c r="A21" s="8"/>
      <c r="B21" s="24"/>
      <c r="E21" s="8"/>
      <c r="F21" s="24"/>
      <c r="G21" s="6"/>
      <c r="H21" s="1"/>
      <c r="I21" s="24" t="s">
        <v>109</v>
      </c>
      <c r="J21" s="1">
        <v>9</v>
      </c>
      <c r="K21" s="1" t="s">
        <v>42</v>
      </c>
      <c r="L21" s="8"/>
      <c r="M21" s="44" t="str">
        <f t="shared" si="0"/>
        <v>Porter, Derrick</v>
      </c>
      <c r="N21" s="45">
        <f t="shared" si="1"/>
        <v>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.95" customHeight="1" x14ac:dyDescent="0.2">
      <c r="A22" s="8"/>
      <c r="B22" s="42"/>
      <c r="E22" s="8"/>
      <c r="G22" s="6"/>
      <c r="H22" s="1"/>
      <c r="I22" s="24" t="s">
        <v>110</v>
      </c>
      <c r="J22" s="1">
        <v>9</v>
      </c>
      <c r="K22" s="1" t="s">
        <v>20</v>
      </c>
      <c r="L22" s="1"/>
      <c r="M22" s="44" t="str">
        <f t="shared" si="0"/>
        <v>Puletz, Ethan</v>
      </c>
      <c r="N22" s="45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.95" customHeight="1" x14ac:dyDescent="0.2">
      <c r="A23" s="8"/>
      <c r="B23" s="37"/>
      <c r="E23" s="8"/>
      <c r="F23" s="24"/>
      <c r="G23" s="6"/>
      <c r="H23" s="1"/>
      <c r="I23" s="43" t="s">
        <v>116</v>
      </c>
      <c r="J23" s="10">
        <v>9</v>
      </c>
      <c r="K23" s="1" t="s">
        <v>100</v>
      </c>
      <c r="L23" s="24"/>
      <c r="M23" s="44" t="str">
        <f t="shared" si="0"/>
        <v>Rojas, Matthew</v>
      </c>
      <c r="N23" s="45">
        <f t="shared" si="1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.95" customHeight="1" x14ac:dyDescent="0.2">
      <c r="A24" s="22" t="s">
        <v>56</v>
      </c>
      <c r="E24" s="22" t="s">
        <v>56</v>
      </c>
      <c r="G24" s="6"/>
      <c r="H24" s="1"/>
      <c r="I24" s="13" t="s">
        <v>127</v>
      </c>
      <c r="J24" s="1">
        <v>9</v>
      </c>
      <c r="K24" s="1" t="s">
        <v>41</v>
      </c>
      <c r="M24" s="44" t="str">
        <f t="shared" si="0"/>
        <v>Vitulli, Vincent</v>
      </c>
      <c r="N24" s="45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.95" customHeight="1" x14ac:dyDescent="0.2">
      <c r="B25" s="24" t="s">
        <v>98</v>
      </c>
      <c r="D25" s="57" t="s">
        <v>151</v>
      </c>
      <c r="E25" s="24"/>
      <c r="F25" s="24"/>
      <c r="G25" s="20"/>
      <c r="H25" s="1"/>
      <c r="I25" s="24" t="s">
        <v>68</v>
      </c>
      <c r="J25" s="1">
        <v>10</v>
      </c>
      <c r="K25" s="1" t="s">
        <v>42</v>
      </c>
      <c r="M25" s="44" t="str">
        <f t="shared" si="0"/>
        <v>Alexander, Aaron</v>
      </c>
      <c r="N25" s="45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.95" customHeight="1" x14ac:dyDescent="0.2">
      <c r="B26" s="24"/>
      <c r="G26" s="20"/>
      <c r="H26" s="1"/>
      <c r="I26" s="43" t="s">
        <v>94</v>
      </c>
      <c r="J26" s="40">
        <v>10</v>
      </c>
      <c r="K26" s="1" t="s">
        <v>42</v>
      </c>
      <c r="M26" s="44" t="str">
        <f t="shared" si="0"/>
        <v>Blake, Donovan</v>
      </c>
      <c r="N26" s="45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.95" customHeight="1" x14ac:dyDescent="0.2">
      <c r="B27" s="8"/>
      <c r="G27" s="20"/>
      <c r="H27" s="1"/>
      <c r="I27" s="42" t="s">
        <v>69</v>
      </c>
      <c r="J27" s="1">
        <v>10</v>
      </c>
      <c r="K27" s="1" t="s">
        <v>20</v>
      </c>
      <c r="M27" s="44" t="str">
        <f t="shared" si="0"/>
        <v>Cancel, Jordan</v>
      </c>
      <c r="N27" s="45">
        <f t="shared" si="1"/>
        <v>0</v>
      </c>
      <c r="O27" s="4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.95" customHeight="1" x14ac:dyDescent="0.2">
      <c r="A28" s="36" t="s">
        <v>60</v>
      </c>
      <c r="B28" s="24"/>
      <c r="E28" s="36" t="s">
        <v>57</v>
      </c>
      <c r="F28" s="8"/>
      <c r="G28" s="20"/>
      <c r="H28" s="12" t="s">
        <v>137</v>
      </c>
      <c r="I28" s="24" t="s">
        <v>70</v>
      </c>
      <c r="J28" s="1">
        <v>10</v>
      </c>
      <c r="K28" s="10" t="s">
        <v>42</v>
      </c>
      <c r="L28" s="24"/>
      <c r="M28" s="44" t="str">
        <f t="shared" si="0"/>
        <v>D'Amelia, Peter</v>
      </c>
      <c r="N28" s="45">
        <f t="shared" si="1"/>
        <v>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.95" customHeight="1" x14ac:dyDescent="0.2">
      <c r="B29" s="24"/>
      <c r="F29" s="24" t="s">
        <v>67</v>
      </c>
      <c r="H29" s="1" t="s">
        <v>135</v>
      </c>
      <c r="I29" s="42" t="s">
        <v>71</v>
      </c>
      <c r="J29" s="48">
        <v>10</v>
      </c>
      <c r="K29" s="1" t="s">
        <v>20</v>
      </c>
      <c r="L29" s="24"/>
      <c r="M29" s="44" t="str">
        <f t="shared" si="0"/>
        <v>Fowler, Brandon</v>
      </c>
      <c r="N29" s="45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.95" customHeight="1" x14ac:dyDescent="0.2">
      <c r="B30" s="43"/>
      <c r="C30" s="6"/>
      <c r="D30" s="1"/>
      <c r="E30" s="22"/>
      <c r="F30" s="43" t="s">
        <v>72</v>
      </c>
      <c r="G30" s="20"/>
      <c r="H30" s="57" t="s">
        <v>136</v>
      </c>
      <c r="I30" s="24" t="s">
        <v>117</v>
      </c>
      <c r="J30" s="1">
        <v>10</v>
      </c>
      <c r="K30" s="1" t="s">
        <v>42</v>
      </c>
      <c r="L30" s="24"/>
      <c r="M30" s="44" t="str">
        <f t="shared" si="0"/>
        <v>Gallman Jr, Thomas</v>
      </c>
      <c r="N30" s="45">
        <f t="shared" si="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.95" customHeight="1" x14ac:dyDescent="0.2">
      <c r="B31" s="24"/>
      <c r="F31" s="2"/>
      <c r="H31" s="1"/>
      <c r="I31" s="24" t="s">
        <v>72</v>
      </c>
      <c r="J31" s="1">
        <v>10</v>
      </c>
      <c r="K31" s="1" t="s">
        <v>62</v>
      </c>
      <c r="L31" s="42"/>
      <c r="M31" s="44" t="str">
        <f t="shared" si="0"/>
        <v>Hatzmann, Charles</v>
      </c>
      <c r="N31" s="45">
        <f t="shared" si="1"/>
        <v>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.95" customHeight="1" x14ac:dyDescent="0.2">
      <c r="A32" s="22" t="s">
        <v>52</v>
      </c>
      <c r="E32" s="22" t="s">
        <v>52</v>
      </c>
      <c r="H32" s="1"/>
      <c r="I32" s="13" t="s">
        <v>73</v>
      </c>
      <c r="J32" s="1">
        <v>10</v>
      </c>
      <c r="K32" s="1" t="s">
        <v>20</v>
      </c>
      <c r="L32" s="24"/>
      <c r="M32" s="44" t="str">
        <f t="shared" si="0"/>
        <v>Jorge, Nicholas</v>
      </c>
      <c r="N32" s="45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.95" customHeight="1" x14ac:dyDescent="0.2">
      <c r="B33" s="24" t="s">
        <v>123</v>
      </c>
      <c r="C33" s="37"/>
      <c r="D33" s="2" t="s">
        <v>143</v>
      </c>
      <c r="F33" s="8" t="s">
        <v>86</v>
      </c>
      <c r="H33" s="1" t="s">
        <v>145</v>
      </c>
      <c r="I33" s="8" t="s">
        <v>74</v>
      </c>
      <c r="J33" s="1">
        <v>10</v>
      </c>
      <c r="K33" s="1" t="s">
        <v>20</v>
      </c>
      <c r="L33" s="24"/>
      <c r="M33" s="44" t="str">
        <f t="shared" si="0"/>
        <v>Kruk, Mark</v>
      </c>
      <c r="N33" s="45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.95" customHeight="1" x14ac:dyDescent="0.2">
      <c r="B34" s="39" t="s">
        <v>85</v>
      </c>
      <c r="D34" s="2" t="s">
        <v>144</v>
      </c>
      <c r="F34" s="24" t="s">
        <v>67</v>
      </c>
      <c r="H34" s="1"/>
      <c r="I34" s="8" t="s">
        <v>75</v>
      </c>
      <c r="J34" s="1">
        <v>10</v>
      </c>
      <c r="K34" s="1" t="s">
        <v>100</v>
      </c>
      <c r="L34" s="13"/>
      <c r="M34" s="44" t="str">
        <f t="shared" si="0"/>
        <v>Lancaster, Maxwell</v>
      </c>
      <c r="N34" s="45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.95" customHeight="1" x14ac:dyDescent="0.2">
      <c r="B35" s="42"/>
      <c r="I35" s="8" t="s">
        <v>76</v>
      </c>
      <c r="J35" s="1">
        <v>10</v>
      </c>
      <c r="K35" s="40" t="s">
        <v>42</v>
      </c>
      <c r="L35" s="11"/>
      <c r="M35" s="44" t="str">
        <f t="shared" si="0"/>
        <v>Lanza, Aaron</v>
      </c>
      <c r="N35" s="45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.95" customHeight="1" x14ac:dyDescent="0.2">
      <c r="A36" s="22" t="s">
        <v>53</v>
      </c>
      <c r="E36" s="22" t="s">
        <v>53</v>
      </c>
      <c r="H36" s="1"/>
      <c r="I36" s="24" t="s">
        <v>77</v>
      </c>
      <c r="J36" s="1">
        <v>10</v>
      </c>
      <c r="K36" s="1" t="s">
        <v>93</v>
      </c>
      <c r="L36" s="1"/>
      <c r="M36" s="44" t="str">
        <f t="shared" si="0"/>
        <v>Long, Patrick</v>
      </c>
      <c r="N36" s="45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.95" customHeight="1" x14ac:dyDescent="0.2">
      <c r="A37" s="13"/>
      <c r="B37" s="24" t="s">
        <v>67</v>
      </c>
      <c r="F37" s="8" t="s">
        <v>86</v>
      </c>
      <c r="G37" s="1"/>
      <c r="H37" s="1"/>
      <c r="I37" s="42" t="s">
        <v>78</v>
      </c>
      <c r="J37" s="48">
        <v>10</v>
      </c>
      <c r="K37" s="1" t="s">
        <v>41</v>
      </c>
      <c r="M37" s="44" t="str">
        <f t="shared" si="0"/>
        <v>McGowan, Michael</v>
      </c>
      <c r="N37" s="45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.95" customHeight="1" x14ac:dyDescent="0.2">
      <c r="A38" s="8"/>
      <c r="B38" s="39" t="s">
        <v>85</v>
      </c>
      <c r="C38" s="7"/>
      <c r="D38" s="1" t="s">
        <v>146</v>
      </c>
      <c r="F38" s="42"/>
      <c r="G38" s="1"/>
      <c r="H38" s="1"/>
      <c r="I38" s="24" t="s">
        <v>99</v>
      </c>
      <c r="J38" s="1">
        <v>10</v>
      </c>
      <c r="K38" s="1" t="s">
        <v>100</v>
      </c>
      <c r="M38" s="44" t="str">
        <f t="shared" si="0"/>
        <v>McMiIlan, Aidan</v>
      </c>
      <c r="N38" s="45">
        <f t="shared" si="1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.95" customHeight="1" x14ac:dyDescent="0.2">
      <c r="A39" s="8"/>
      <c r="B39" s="24"/>
      <c r="C39" s="1"/>
      <c r="D39" s="1"/>
      <c r="G39" s="1" t="s">
        <v>39</v>
      </c>
      <c r="H39" s="1"/>
      <c r="I39" s="2" t="s">
        <v>79</v>
      </c>
      <c r="J39" s="1">
        <v>10</v>
      </c>
      <c r="K39" s="1" t="s">
        <v>100</v>
      </c>
      <c r="L39" s="1"/>
      <c r="M39" s="44" t="str">
        <f t="shared" si="0"/>
        <v>Muesser, Michael</v>
      </c>
      <c r="N39" s="45">
        <f t="shared" si="1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.95" customHeight="1" x14ac:dyDescent="0.2">
      <c r="A40" s="22" t="s">
        <v>61</v>
      </c>
      <c r="B40" s="22"/>
      <c r="D40" s="12" t="s">
        <v>142</v>
      </c>
      <c r="E40" s="22" t="s">
        <v>61</v>
      </c>
      <c r="G40" s="1"/>
      <c r="H40" s="1"/>
      <c r="I40" s="2" t="s">
        <v>105</v>
      </c>
      <c r="J40" s="1">
        <v>10</v>
      </c>
      <c r="K40" s="1" t="s">
        <v>66</v>
      </c>
      <c r="L40" s="1"/>
      <c r="M40" s="44" t="str">
        <f t="shared" si="0"/>
        <v>Ogada, Maurice</v>
      </c>
      <c r="N40" s="45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.95" customHeight="1" x14ac:dyDescent="0.2">
      <c r="A41" s="13"/>
      <c r="B41" s="39" t="s">
        <v>85</v>
      </c>
      <c r="D41" s="1" t="s">
        <v>147</v>
      </c>
      <c r="F41" s="2" t="s">
        <v>107</v>
      </c>
      <c r="G41" s="1"/>
      <c r="H41" s="1" t="s">
        <v>149</v>
      </c>
      <c r="I41" s="42" t="s">
        <v>115</v>
      </c>
      <c r="J41" s="48">
        <v>10</v>
      </c>
      <c r="K41" s="1" t="s">
        <v>20</v>
      </c>
      <c r="L41" s="1"/>
      <c r="M41" s="44" t="str">
        <f t="shared" si="0"/>
        <v>Rodrigues, Michael</v>
      </c>
      <c r="N41" s="45">
        <f t="shared" si="1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.95" customHeight="1" x14ac:dyDescent="0.2">
      <c r="A42" s="8"/>
      <c r="B42" s="24" t="s">
        <v>72</v>
      </c>
      <c r="C42" s="7"/>
      <c r="D42" s="1" t="s">
        <v>148</v>
      </c>
      <c r="F42" s="24" t="s">
        <v>81</v>
      </c>
      <c r="G42" s="1"/>
      <c r="H42" s="1" t="s">
        <v>150</v>
      </c>
      <c r="I42" s="42" t="s">
        <v>80</v>
      </c>
      <c r="J42" s="48">
        <v>10</v>
      </c>
      <c r="K42" s="1" t="s">
        <v>42</v>
      </c>
      <c r="L42" s="1"/>
      <c r="M42" s="44" t="str">
        <f t="shared" si="0"/>
        <v>Salberg, Alexander</v>
      </c>
      <c r="N42" s="45">
        <f t="shared" si="1"/>
        <v>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.95" customHeight="1" x14ac:dyDescent="0.2">
      <c r="G43" s="1"/>
      <c r="H43" s="1"/>
      <c r="I43" s="24" t="s">
        <v>81</v>
      </c>
      <c r="J43" s="1">
        <v>10</v>
      </c>
      <c r="K43" s="1" t="s">
        <v>42</v>
      </c>
      <c r="L43" s="1"/>
      <c r="M43" s="44" t="str">
        <f t="shared" si="0"/>
        <v>Scherer, Tyler</v>
      </c>
      <c r="N43" s="45">
        <f t="shared" si="1"/>
        <v>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.95" customHeight="1" x14ac:dyDescent="0.2">
      <c r="A44" s="36" t="s">
        <v>54</v>
      </c>
      <c r="B44" s="8"/>
      <c r="C44" s="1"/>
      <c r="D44" s="1"/>
      <c r="E44" s="36" t="s">
        <v>54</v>
      </c>
      <c r="H44" s="1"/>
      <c r="I44" s="24" t="s">
        <v>82</v>
      </c>
      <c r="J44" s="1">
        <v>10</v>
      </c>
      <c r="K44" s="1" t="s">
        <v>89</v>
      </c>
      <c r="L44" s="1"/>
      <c r="M44" s="44" t="str">
        <f t="shared" si="0"/>
        <v>Taylor, Matthew</v>
      </c>
      <c r="N44" s="45">
        <f t="shared" si="1"/>
        <v>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.95" customHeight="1" x14ac:dyDescent="0.2">
      <c r="A45" s="8"/>
      <c r="B45" s="24" t="s">
        <v>63</v>
      </c>
      <c r="C45" s="1"/>
      <c r="D45" s="1" t="s">
        <v>140</v>
      </c>
      <c r="E45" s="8"/>
      <c r="F45" s="24" t="s">
        <v>72</v>
      </c>
      <c r="H45" s="1" t="s">
        <v>139</v>
      </c>
      <c r="I45" s="24" t="s">
        <v>83</v>
      </c>
      <c r="J45" s="1">
        <v>10</v>
      </c>
      <c r="K45" s="1" t="s">
        <v>20</v>
      </c>
      <c r="L45" s="1"/>
      <c r="M45" s="44" t="str">
        <f t="shared" si="0"/>
        <v>Todaro, Joseph</v>
      </c>
      <c r="N45" s="45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.95" customHeight="1" x14ac:dyDescent="0.2">
      <c r="A46" s="8"/>
      <c r="B46" s="43" t="s">
        <v>67</v>
      </c>
      <c r="D46" s="1" t="s">
        <v>141</v>
      </c>
      <c r="E46" s="8"/>
      <c r="F46" s="24" t="s">
        <v>123</v>
      </c>
      <c r="H46" s="1" t="s">
        <v>138</v>
      </c>
      <c r="I46" s="8" t="s">
        <v>84</v>
      </c>
      <c r="J46" s="1">
        <v>10</v>
      </c>
      <c r="K46" s="1" t="s">
        <v>20</v>
      </c>
      <c r="L46" s="1"/>
      <c r="M46" s="44" t="str">
        <f t="shared" si="0"/>
        <v>Wagner, James</v>
      </c>
      <c r="N46" s="45">
        <f t="shared" si="1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.95" customHeight="1" x14ac:dyDescent="0.2">
      <c r="A47" s="8"/>
      <c r="D47" s="1"/>
      <c r="E47" s="8"/>
      <c r="G47" s="1"/>
      <c r="H47" s="1"/>
      <c r="I47" s="8" t="s">
        <v>129</v>
      </c>
      <c r="J47" s="1">
        <v>10</v>
      </c>
      <c r="K47" s="1" t="s">
        <v>41</v>
      </c>
      <c r="L47" s="24"/>
      <c r="M47" s="44" t="str">
        <f t="shared" si="0"/>
        <v>Wright, Connor</v>
      </c>
      <c r="N47" s="45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.95" customHeight="1" x14ac:dyDescent="0.2">
      <c r="A48" s="36" t="s">
        <v>55</v>
      </c>
      <c r="B48" s="8"/>
      <c r="E48" s="36" t="s">
        <v>55</v>
      </c>
      <c r="G48" s="1"/>
      <c r="H48" s="1"/>
      <c r="I48" s="24" t="s">
        <v>91</v>
      </c>
      <c r="J48" s="48">
        <v>11</v>
      </c>
      <c r="K48" s="40" t="s">
        <v>20</v>
      </c>
      <c r="L48" s="24"/>
      <c r="M48" s="44" t="str">
        <f t="shared" si="0"/>
        <v>Abdelhady, Youssef</v>
      </c>
      <c r="N48" s="45">
        <f t="shared" si="1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.95" customHeight="1" x14ac:dyDescent="0.2">
      <c r="A49" s="8"/>
      <c r="B49" s="41"/>
      <c r="E49" s="8"/>
      <c r="F49" s="39"/>
      <c r="G49" s="7"/>
      <c r="H49" s="1"/>
      <c r="I49" s="24" t="s">
        <v>63</v>
      </c>
      <c r="J49" s="1">
        <v>11</v>
      </c>
      <c r="K49" s="40" t="s">
        <v>20</v>
      </c>
      <c r="M49" s="44" t="str">
        <f t="shared" ref="M49:M66" si="2">I49</f>
        <v>Burgos, Davonte</v>
      </c>
      <c r="N49" s="45">
        <f t="shared" ref="N49:N66" si="3">COUNTIF(B$4:F$73,I49)</f>
        <v>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7.95" customHeight="1" x14ac:dyDescent="0.2">
      <c r="A50" s="8"/>
      <c r="B50" s="41"/>
      <c r="E50" s="8"/>
      <c r="F50" s="41"/>
      <c r="G50" s="1"/>
      <c r="H50" s="1"/>
      <c r="I50" s="24" t="s">
        <v>112</v>
      </c>
      <c r="J50" s="48">
        <v>11</v>
      </c>
      <c r="K50" s="1" t="s">
        <v>113</v>
      </c>
      <c r="L50" s="1"/>
      <c r="M50" s="44" t="str">
        <f t="shared" si="2"/>
        <v>DeRise, Alex</v>
      </c>
      <c r="N50" s="45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8"/>
      <c r="E51" s="8"/>
      <c r="G51" s="7"/>
      <c r="H51" s="1"/>
      <c r="I51" s="8" t="s">
        <v>128</v>
      </c>
      <c r="J51" s="1">
        <v>11</v>
      </c>
      <c r="K51" s="1" t="s">
        <v>42</v>
      </c>
      <c r="L51" s="1"/>
      <c r="M51" s="44" t="str">
        <f t="shared" si="2"/>
        <v>Lassiter, Jayden</v>
      </c>
      <c r="N51" s="45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22" t="s">
        <v>56</v>
      </c>
      <c r="E52" s="22" t="s">
        <v>56</v>
      </c>
      <c r="G52" s="7"/>
      <c r="H52" s="1"/>
      <c r="I52" s="43" t="s">
        <v>67</v>
      </c>
      <c r="J52" s="40">
        <v>11</v>
      </c>
      <c r="K52" s="40" t="s">
        <v>62</v>
      </c>
      <c r="L52" s="1"/>
      <c r="M52" s="44" t="str">
        <f t="shared" si="2"/>
        <v>McDonough, Jason</v>
      </c>
      <c r="N52" s="45">
        <f t="shared" si="3"/>
        <v>4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36"/>
      <c r="B53" s="8" t="s">
        <v>125</v>
      </c>
      <c r="C53" s="6"/>
      <c r="D53" s="56" t="s">
        <v>133</v>
      </c>
      <c r="E53" s="36"/>
      <c r="F53" s="24"/>
      <c r="G53" s="1"/>
      <c r="H53" s="1"/>
      <c r="I53" s="24" t="s">
        <v>111</v>
      </c>
      <c r="J53" s="1">
        <v>11</v>
      </c>
      <c r="K53" s="1" t="s">
        <v>100</v>
      </c>
      <c r="L53" s="24"/>
      <c r="M53" s="44" t="str">
        <f t="shared" si="2"/>
        <v>Rebecca, Simon</v>
      </c>
      <c r="N53" s="45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24"/>
      <c r="B54" s="39" t="s">
        <v>85</v>
      </c>
      <c r="D54" s="1" t="s">
        <v>134</v>
      </c>
      <c r="E54" s="24"/>
      <c r="F54" s="39"/>
      <c r="G54" s="1"/>
      <c r="H54" s="1"/>
      <c r="I54" s="8" t="s">
        <v>125</v>
      </c>
      <c r="J54" s="1">
        <v>11</v>
      </c>
      <c r="K54" s="1" t="s">
        <v>66</v>
      </c>
      <c r="L54" s="1"/>
      <c r="M54" s="44" t="str">
        <f t="shared" si="2"/>
        <v>Virgo, Ayden</v>
      </c>
      <c r="N54" s="45">
        <f t="shared" si="3"/>
        <v>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24"/>
      <c r="B55" s="8"/>
      <c r="D55" s="1"/>
      <c r="E55" s="24"/>
      <c r="F55" s="41"/>
      <c r="G55" s="1"/>
      <c r="H55" s="1"/>
      <c r="I55" s="11" t="s">
        <v>85</v>
      </c>
      <c r="J55" s="1">
        <v>11</v>
      </c>
      <c r="K55" s="1" t="s">
        <v>42</v>
      </c>
      <c r="L55" s="1"/>
      <c r="M55" s="44" t="str">
        <f t="shared" si="2"/>
        <v>Volpe, Nicholas J.</v>
      </c>
      <c r="N55" s="45">
        <f t="shared" si="3"/>
        <v>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24"/>
      <c r="B56" s="8"/>
      <c r="C56" s="6"/>
      <c r="E56" s="24"/>
      <c r="F56" s="39"/>
      <c r="G56" s="1"/>
      <c r="H56" s="1"/>
      <c r="I56" s="8" t="s">
        <v>65</v>
      </c>
      <c r="J56" s="1">
        <v>11</v>
      </c>
      <c r="K56" s="1" t="s">
        <v>20</v>
      </c>
      <c r="L56" s="24"/>
      <c r="M56" s="44" t="str">
        <f t="shared" si="2"/>
        <v>Waylon, Sean</v>
      </c>
      <c r="N56" s="45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"/>
      <c r="B57" s="39"/>
      <c r="C57" s="6"/>
      <c r="F57" s="8"/>
      <c r="G57" s="1"/>
      <c r="H57" s="1"/>
      <c r="I57" s="2" t="s">
        <v>64</v>
      </c>
      <c r="J57" s="1">
        <v>12</v>
      </c>
      <c r="K57" s="40" t="s">
        <v>100</v>
      </c>
      <c r="L57" s="43"/>
      <c r="M57" s="44" t="str">
        <f t="shared" si="2"/>
        <v>Carlough, Brandon</v>
      </c>
      <c r="N57" s="45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8"/>
      <c r="B58" s="39"/>
      <c r="C58" s="6"/>
      <c r="G58" s="1"/>
      <c r="H58" s="1"/>
      <c r="I58" s="24" t="s">
        <v>43</v>
      </c>
      <c r="J58" s="1">
        <v>12</v>
      </c>
      <c r="K58" s="1" t="s">
        <v>20</v>
      </c>
      <c r="L58" s="24"/>
      <c r="M58" s="44" t="str">
        <f t="shared" si="2"/>
        <v>Cruz, Brandon</v>
      </c>
      <c r="N58" s="45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36"/>
      <c r="B59" s="2"/>
      <c r="C59" s="6"/>
      <c r="G59" s="1"/>
      <c r="H59" s="1"/>
      <c r="I59" s="42" t="s">
        <v>114</v>
      </c>
      <c r="J59" s="48">
        <v>12</v>
      </c>
      <c r="K59" s="40" t="s">
        <v>20</v>
      </c>
      <c r="L59" s="37"/>
      <c r="M59" s="44" t="str">
        <f t="shared" si="2"/>
        <v>Downes, Omri</v>
      </c>
      <c r="N59" s="45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36"/>
      <c r="B60" s="8"/>
      <c r="C60" s="6"/>
      <c r="D60" s="1"/>
      <c r="G60" s="1"/>
      <c r="H60" s="1"/>
      <c r="I60" s="24" t="s">
        <v>44</v>
      </c>
      <c r="J60" s="1">
        <v>12</v>
      </c>
      <c r="K60" s="1" t="s">
        <v>113</v>
      </c>
      <c r="L60" s="24"/>
      <c r="M60" s="44" t="str">
        <f t="shared" si="2"/>
        <v>Gannon, Kevin</v>
      </c>
      <c r="N60" s="45">
        <f t="shared" si="3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24"/>
      <c r="B61" s="39"/>
      <c r="C61" s="6"/>
      <c r="D61" s="1"/>
      <c r="G61" s="1"/>
      <c r="H61" s="1"/>
      <c r="I61" s="8" t="s">
        <v>86</v>
      </c>
      <c r="J61" s="1">
        <v>12</v>
      </c>
      <c r="K61" s="1" t="s">
        <v>42</v>
      </c>
      <c r="L61" s="8"/>
      <c r="M61" s="44" t="str">
        <f t="shared" si="2"/>
        <v>Ho, Vincent</v>
      </c>
      <c r="N61" s="45">
        <f t="shared" si="3"/>
        <v>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24"/>
      <c r="B62" s="41"/>
      <c r="C62" s="6"/>
      <c r="D62" s="1"/>
      <c r="G62" s="1"/>
      <c r="H62" s="1"/>
      <c r="I62" s="24" t="s">
        <v>45</v>
      </c>
      <c r="J62" s="48">
        <v>12</v>
      </c>
      <c r="K62" s="1" t="s">
        <v>41</v>
      </c>
      <c r="L62" s="1"/>
      <c r="M62" s="44" t="str">
        <f t="shared" si="2"/>
        <v>Reifenberger, Ian</v>
      </c>
      <c r="N62" s="45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x14ac:dyDescent="0.2">
      <c r="B63" s="41"/>
      <c r="C63" s="6"/>
      <c r="D63" s="1"/>
      <c r="G63" s="1"/>
      <c r="H63" s="1"/>
      <c r="I63" s="24" t="s">
        <v>118</v>
      </c>
      <c r="J63" s="1">
        <v>12</v>
      </c>
      <c r="K63" s="1" t="s">
        <v>20</v>
      </c>
      <c r="L63" s="1"/>
      <c r="M63" s="44" t="str">
        <f t="shared" si="2"/>
        <v>Scheck, Andrew</v>
      </c>
      <c r="N63" s="45">
        <f t="shared" si="3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2">
      <c r="C64" s="6"/>
      <c r="D64" s="1"/>
      <c r="G64" s="1"/>
      <c r="H64" s="1"/>
      <c r="I64" s="37" t="s">
        <v>87</v>
      </c>
      <c r="J64" s="1">
        <v>12</v>
      </c>
      <c r="K64" s="1" t="s">
        <v>20</v>
      </c>
      <c r="L64" s="1"/>
      <c r="M64" s="44" t="str">
        <f t="shared" si="2"/>
        <v>Snead, Cameron</v>
      </c>
      <c r="N64" s="45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2">
      <c r="A65" s="36"/>
      <c r="D65" s="1"/>
      <c r="G65" s="1"/>
      <c r="H65" s="1"/>
      <c r="I65" s="24" t="s">
        <v>88</v>
      </c>
      <c r="J65" s="1">
        <v>12</v>
      </c>
      <c r="K65" s="1" t="s">
        <v>20</v>
      </c>
      <c r="L65" s="1"/>
      <c r="M65" s="44" t="str">
        <f t="shared" si="2"/>
        <v>Snead, Landon</v>
      </c>
      <c r="N65" s="45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G66" s="1"/>
      <c r="H66" s="1"/>
      <c r="I66" s="24" t="s">
        <v>123</v>
      </c>
      <c r="J66" s="1">
        <v>12</v>
      </c>
      <c r="K66" s="1" t="s">
        <v>89</v>
      </c>
      <c r="L66" s="1"/>
      <c r="M66" s="44" t="str">
        <f t="shared" si="2"/>
        <v>Stevens, Jyaire</v>
      </c>
      <c r="N66" s="45">
        <f t="shared" si="3"/>
        <v>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G67" s="1"/>
      <c r="H67" s="1"/>
      <c r="I67" s="8" t="s">
        <v>46</v>
      </c>
      <c r="J67" s="1">
        <v>12</v>
      </c>
      <c r="K67" s="1" t="s">
        <v>21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G68" s="1"/>
      <c r="H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G69" s="1"/>
      <c r="H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G70" s="1"/>
      <c r="H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D71" s="1"/>
      <c r="G71" s="1"/>
      <c r="H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D72" s="1"/>
      <c r="F72" s="2"/>
      <c r="G72" s="1"/>
      <c r="H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C73" s="23"/>
      <c r="D73" s="1"/>
      <c r="E73" s="1"/>
      <c r="G73" s="1"/>
      <c r="H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x14ac:dyDescent="0.2">
      <c r="C74" s="1"/>
      <c r="D74" s="1"/>
      <c r="E74" s="1"/>
      <c r="G74" s="1"/>
      <c r="H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x14ac:dyDescent="0.2">
      <c r="A75" s="8"/>
      <c r="B75" s="8"/>
      <c r="C75" s="1"/>
      <c r="D75" s="1"/>
      <c r="E75" s="1"/>
      <c r="G75" s="1"/>
      <c r="H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x14ac:dyDescent="0.2">
      <c r="C76" s="1"/>
      <c r="D76" s="1"/>
      <c r="E76" s="1"/>
      <c r="G76" s="1"/>
      <c r="H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x14ac:dyDescent="0.2">
      <c r="C77" s="1"/>
      <c r="D77" s="1"/>
      <c r="E77" s="1"/>
      <c r="G77" s="1"/>
      <c r="H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x14ac:dyDescent="0.2">
      <c r="C78" s="1"/>
      <c r="D78" s="1"/>
      <c r="E78" s="1"/>
      <c r="G78" s="1"/>
      <c r="H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x14ac:dyDescent="0.2">
      <c r="A79" s="22"/>
      <c r="B79" s="8"/>
      <c r="C79" s="1"/>
      <c r="D79" s="1"/>
      <c r="E79" s="1"/>
      <c r="G79" s="1"/>
      <c r="H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x14ac:dyDescent="0.2">
      <c r="A80" s="1"/>
      <c r="C80" s="1"/>
      <c r="D80" s="1"/>
      <c r="E80" s="1"/>
      <c r="G80" s="1"/>
      <c r="H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x14ac:dyDescent="0.2">
      <c r="A81" s="1"/>
      <c r="C81" s="1"/>
      <c r="D81" s="1"/>
      <c r="E81" s="1"/>
      <c r="G81" s="1"/>
      <c r="H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x14ac:dyDescent="0.2">
      <c r="A82" s="1"/>
      <c r="C82" s="1"/>
      <c r="D82" s="1"/>
      <c r="E82" s="1"/>
      <c r="G82" s="1"/>
      <c r="H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x14ac:dyDescent="0.2">
      <c r="A83" s="1"/>
      <c r="C83" s="1"/>
      <c r="D83" s="1"/>
      <c r="E83" s="1"/>
      <c r="G83" s="1"/>
      <c r="H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x14ac:dyDescent="0.2">
      <c r="A84" s="1"/>
      <c r="C84" s="1"/>
      <c r="D84" s="1"/>
      <c r="E84" s="1"/>
      <c r="G84" s="1"/>
      <c r="H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x14ac:dyDescent="0.2">
      <c r="A85" s="1"/>
      <c r="C85" s="1"/>
      <c r="D85" s="1"/>
      <c r="E85" s="1"/>
      <c r="G85" s="1"/>
      <c r="H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x14ac:dyDescent="0.2">
      <c r="A86" s="1"/>
      <c r="C86" s="1"/>
      <c r="D86" s="1"/>
      <c r="E86" s="1"/>
      <c r="G86" s="1"/>
      <c r="H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x14ac:dyDescent="0.2">
      <c r="A87" s="1"/>
      <c r="C87" s="1"/>
      <c r="D87" s="1"/>
      <c r="E87" s="1"/>
      <c r="G87" s="1"/>
      <c r="H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x14ac:dyDescent="0.2">
      <c r="A88" s="1"/>
      <c r="C88" s="1"/>
      <c r="D88" s="1"/>
      <c r="E88" s="1"/>
      <c r="G88" s="1"/>
      <c r="H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x14ac:dyDescent="0.2">
      <c r="A89" s="1"/>
      <c r="C89" s="1"/>
      <c r="D89" s="1"/>
      <c r="E89" s="1"/>
      <c r="G89" s="1"/>
      <c r="H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">
      <c r="A90" s="1"/>
      <c r="C90" s="1"/>
      <c r="D90" s="1"/>
      <c r="E90" s="1"/>
      <c r="G90" s="1"/>
      <c r="H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">
      <c r="A91" s="1"/>
      <c r="C91" s="1"/>
      <c r="D91" s="1"/>
      <c r="E91" s="1"/>
      <c r="G91" s="1"/>
      <c r="H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">
      <c r="A92" s="1"/>
      <c r="C92" s="1"/>
      <c r="D92" s="1"/>
      <c r="E92" s="1"/>
      <c r="G92" s="1"/>
      <c r="H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">
      <c r="A93" s="1"/>
      <c r="C93" s="1"/>
      <c r="D93" s="1"/>
      <c r="E93" s="1"/>
      <c r="G93" s="1"/>
      <c r="H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">
      <c r="A94" s="1"/>
      <c r="C94" s="1"/>
      <c r="D94" s="1"/>
      <c r="E94" s="1"/>
      <c r="G94" s="1"/>
      <c r="H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">
      <c r="A95" s="1"/>
      <c r="C95" s="1"/>
      <c r="D95" s="1"/>
      <c r="E95" s="1"/>
      <c r="G95" s="1"/>
      <c r="H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">
      <c r="A96" s="1"/>
      <c r="C96" s="1"/>
      <c r="D96" s="1"/>
      <c r="E96" s="1"/>
      <c r="G96" s="1"/>
      <c r="H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">
      <c r="A97" s="1"/>
      <c r="C97" s="1"/>
      <c r="D97" s="1"/>
      <c r="E97" s="1"/>
      <c r="G97" s="1"/>
      <c r="H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1"/>
      <c r="C98" s="1"/>
      <c r="D98" s="1"/>
      <c r="E98" s="1"/>
      <c r="G98" s="1"/>
      <c r="H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G99" s="1"/>
      <c r="H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G100" s="1"/>
      <c r="H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G101" s="1"/>
      <c r="H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G102" s="1"/>
      <c r="H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G103" s="1"/>
      <c r="H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G104" s="1"/>
      <c r="H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G105" s="1"/>
      <c r="H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G106" s="1"/>
      <c r="H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G107" s="1"/>
      <c r="H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G108" s="1"/>
      <c r="H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G109" s="1"/>
      <c r="H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G110" s="1"/>
      <c r="H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G111" s="1"/>
      <c r="H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G112" s="1"/>
      <c r="H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G113" s="1"/>
      <c r="H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G114" s="1"/>
      <c r="H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G115" s="1"/>
      <c r="H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G116" s="1"/>
      <c r="H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G117" s="1"/>
      <c r="H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G118" s="1"/>
      <c r="H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G119" s="1"/>
      <c r="H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G120" s="1"/>
      <c r="H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G121" s="1"/>
      <c r="H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G122" s="1"/>
      <c r="H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G123" s="1"/>
      <c r="H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G124" s="1"/>
      <c r="H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G125" s="1"/>
      <c r="H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G126" s="1"/>
      <c r="H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G127" s="1"/>
      <c r="H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G128" s="1"/>
      <c r="H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G129" s="1"/>
      <c r="H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G130" s="1"/>
      <c r="H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G131" s="1"/>
      <c r="H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G132" s="1"/>
      <c r="H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G133" s="1"/>
      <c r="H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G134" s="1"/>
      <c r="H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G135" s="1"/>
      <c r="H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G136" s="1"/>
      <c r="H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G137" s="1"/>
      <c r="H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G138" s="1"/>
      <c r="H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G139" s="1"/>
      <c r="H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G140" s="1"/>
      <c r="H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G141" s="1"/>
      <c r="H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G142" s="1"/>
      <c r="H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G143" s="1"/>
      <c r="H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G144" s="1"/>
      <c r="H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G145" s="1"/>
      <c r="H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G146" s="1"/>
      <c r="H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G147" s="1"/>
      <c r="H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G148" s="1"/>
      <c r="H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G149" s="1"/>
      <c r="H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G150" s="1"/>
      <c r="H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G151" s="1"/>
      <c r="H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G152" s="1"/>
      <c r="H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G153" s="1"/>
      <c r="H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G154" s="1"/>
      <c r="H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G155" s="1"/>
      <c r="H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G156" s="1"/>
      <c r="H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G157" s="1"/>
      <c r="H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G158" s="1"/>
      <c r="H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G159" s="1"/>
      <c r="H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G160" s="1"/>
      <c r="H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G161" s="1"/>
      <c r="H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G162" s="1"/>
      <c r="H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G163" s="1"/>
      <c r="H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G164" s="1"/>
      <c r="H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G165" s="1"/>
      <c r="H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G166" s="1"/>
      <c r="H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G167" s="1"/>
      <c r="H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G168" s="1"/>
      <c r="H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G169" s="1"/>
      <c r="H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G170" s="1"/>
      <c r="H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G171" s="1"/>
      <c r="H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G172" s="1"/>
      <c r="H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G173" s="1"/>
      <c r="H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G174" s="1"/>
      <c r="H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G175" s="1"/>
      <c r="H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G176" s="1"/>
      <c r="H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G177" s="1"/>
      <c r="H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G178" s="1"/>
      <c r="H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G179" s="1"/>
      <c r="H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G180" s="1"/>
      <c r="H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G181" s="1"/>
      <c r="H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G182" s="1"/>
      <c r="H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G183" s="1"/>
      <c r="H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G184" s="1"/>
      <c r="H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G185" s="1"/>
      <c r="H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G186" s="1"/>
      <c r="H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G187" s="1"/>
      <c r="H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G188" s="1"/>
      <c r="H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G189" s="1"/>
      <c r="H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G190" s="1"/>
      <c r="H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G191" s="1"/>
      <c r="H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G192" s="1"/>
      <c r="H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G193" s="1"/>
      <c r="H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G194" s="1"/>
      <c r="H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G195" s="1"/>
      <c r="H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G196" s="1"/>
      <c r="H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G197" s="1"/>
      <c r="H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G198" s="1"/>
      <c r="H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G199" s="1"/>
      <c r="H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G200" s="1"/>
      <c r="H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G201" s="1"/>
      <c r="H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G202" s="1"/>
      <c r="H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G203" s="1"/>
      <c r="H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G204" s="1"/>
      <c r="H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G205" s="1"/>
      <c r="H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G206" s="1"/>
      <c r="H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G207" s="1"/>
      <c r="H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G208" s="1"/>
      <c r="H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G209" s="1"/>
      <c r="H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G210" s="1"/>
      <c r="H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G211" s="1"/>
      <c r="H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G212" s="1"/>
      <c r="H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G213" s="1"/>
      <c r="H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G214" s="1"/>
      <c r="H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G215" s="1"/>
      <c r="H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G216" s="1"/>
      <c r="H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G217" s="1"/>
      <c r="H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G218" s="1"/>
      <c r="H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G219" s="1"/>
      <c r="H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G220" s="1"/>
      <c r="H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G221" s="1"/>
      <c r="H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G222" s="1"/>
      <c r="H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G223" s="1"/>
      <c r="H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G224" s="1"/>
      <c r="H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G225" s="1"/>
      <c r="H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G226" s="1"/>
      <c r="H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G227" s="1"/>
      <c r="H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G228" s="1"/>
      <c r="H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G229" s="1"/>
      <c r="H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G230" s="1"/>
      <c r="H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G231" s="1"/>
      <c r="H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G232" s="1"/>
      <c r="H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G233" s="1"/>
      <c r="H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G234" s="1"/>
      <c r="H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G235" s="1"/>
      <c r="H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G236" s="1"/>
      <c r="H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G237" s="1"/>
      <c r="H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G238" s="1"/>
      <c r="H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G239" s="1"/>
      <c r="H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G240" s="1"/>
      <c r="H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G241" s="1"/>
      <c r="H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G242" s="1"/>
      <c r="H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G243" s="1"/>
      <c r="H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G244" s="1"/>
      <c r="H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G245" s="1"/>
      <c r="H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G246" s="1"/>
      <c r="H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G247" s="1"/>
      <c r="H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G248" s="1"/>
      <c r="H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G249" s="1"/>
      <c r="H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G250" s="1"/>
      <c r="H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G251" s="1"/>
      <c r="H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G252" s="1"/>
      <c r="H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G253" s="1"/>
      <c r="H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G254" s="1"/>
      <c r="H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G255" s="1"/>
      <c r="H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G256" s="1"/>
      <c r="H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G257" s="1"/>
      <c r="H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G258" s="1"/>
      <c r="H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G259" s="1"/>
      <c r="H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G260" s="1"/>
      <c r="H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G261" s="1"/>
      <c r="H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G262" s="1"/>
      <c r="H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G263" s="1"/>
      <c r="H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G264" s="1"/>
      <c r="H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G265" s="1"/>
      <c r="H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G266" s="1"/>
      <c r="H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G267" s="1"/>
      <c r="H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G268" s="1"/>
      <c r="H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G269" s="1"/>
      <c r="H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G270" s="1"/>
      <c r="H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G271" s="1"/>
      <c r="H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G272" s="1"/>
      <c r="H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G273" s="1"/>
      <c r="H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G274" s="1"/>
      <c r="H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G275" s="1"/>
      <c r="H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G276" s="1"/>
      <c r="H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G277" s="1"/>
      <c r="H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G278" s="1"/>
      <c r="H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G279" s="1"/>
      <c r="H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G280" s="1"/>
      <c r="H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G281" s="1"/>
      <c r="H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G282" s="1"/>
      <c r="H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G283" s="1"/>
      <c r="H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G284" s="1"/>
      <c r="H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G285" s="1"/>
      <c r="H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G286" s="1"/>
      <c r="H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G287" s="1"/>
      <c r="H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G288" s="1"/>
      <c r="H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G289" s="1"/>
      <c r="H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G290" s="1"/>
      <c r="H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G291" s="1"/>
      <c r="H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G292" s="1"/>
      <c r="H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G293" s="1"/>
      <c r="H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G294" s="1"/>
      <c r="H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G295" s="1"/>
      <c r="H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G296" s="1"/>
      <c r="H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G297" s="1"/>
      <c r="H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G298" s="1"/>
      <c r="H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G299" s="1"/>
      <c r="H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G300" s="1"/>
      <c r="H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G301" s="1"/>
      <c r="H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G302" s="1"/>
      <c r="H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G303" s="1"/>
      <c r="H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G304" s="1"/>
      <c r="H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G305" s="1"/>
      <c r="H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G306" s="1"/>
      <c r="H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G307" s="1"/>
      <c r="H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G308" s="1"/>
      <c r="H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G309" s="1"/>
      <c r="H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G310" s="1"/>
      <c r="H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G311" s="1"/>
      <c r="H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G312" s="1"/>
      <c r="H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G313" s="1"/>
      <c r="H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G314" s="1"/>
      <c r="H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G315" s="1"/>
      <c r="H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G316" s="1"/>
      <c r="H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G317" s="1"/>
      <c r="H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G318" s="1"/>
      <c r="H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G319" s="1"/>
      <c r="H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G320" s="1"/>
      <c r="H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G321" s="1"/>
      <c r="H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G322" s="1"/>
      <c r="H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G323" s="1"/>
      <c r="H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G324" s="1"/>
      <c r="H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G325" s="1"/>
      <c r="H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G326" s="1"/>
      <c r="H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G327" s="1"/>
      <c r="H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G328" s="1"/>
      <c r="H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G329" s="1"/>
      <c r="H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G330" s="1"/>
      <c r="H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G331" s="1"/>
      <c r="H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G332" s="1"/>
      <c r="H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G333" s="1"/>
      <c r="H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G334" s="1"/>
      <c r="H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G335" s="1"/>
      <c r="H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G336" s="1"/>
      <c r="H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G337" s="1"/>
      <c r="H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G338" s="1"/>
      <c r="H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G339" s="1"/>
      <c r="H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G340" s="1"/>
      <c r="H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G341" s="1"/>
      <c r="H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G342" s="1"/>
      <c r="H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G343" s="1"/>
      <c r="H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G344" s="1"/>
      <c r="H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G345" s="1"/>
      <c r="H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G346" s="1"/>
      <c r="H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G347" s="1"/>
      <c r="H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G348" s="1"/>
      <c r="H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G349" s="1"/>
      <c r="H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G350" s="1"/>
      <c r="H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G351" s="1"/>
      <c r="H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G352" s="1"/>
      <c r="H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G353" s="1"/>
      <c r="H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G354" s="1"/>
      <c r="H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G355" s="1"/>
      <c r="H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G356" s="1"/>
      <c r="H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G357" s="1"/>
      <c r="H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G358" s="1"/>
      <c r="H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G359" s="1"/>
      <c r="H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G360" s="1"/>
      <c r="H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G361" s="1"/>
      <c r="H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G362" s="1"/>
      <c r="H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G363" s="1"/>
      <c r="H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G364" s="1"/>
      <c r="H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G365" s="1"/>
      <c r="H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G366" s="1"/>
      <c r="H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G367" s="1"/>
      <c r="H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G368" s="1"/>
      <c r="H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G369" s="1"/>
      <c r="H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G370" s="1"/>
      <c r="H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G371" s="1"/>
      <c r="H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G372" s="1"/>
      <c r="H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G373" s="1"/>
      <c r="H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G374" s="1"/>
      <c r="H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G375" s="1"/>
      <c r="H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G376" s="1"/>
      <c r="H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G377" s="1"/>
      <c r="H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G378" s="1"/>
      <c r="H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G379" s="1"/>
      <c r="H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G380" s="1"/>
      <c r="H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G381" s="1"/>
      <c r="H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G382" s="1"/>
      <c r="H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G383" s="1"/>
      <c r="H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G384" s="1"/>
      <c r="H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G385" s="1"/>
      <c r="H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G386" s="1"/>
      <c r="H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G387" s="1"/>
      <c r="H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G388" s="1"/>
      <c r="H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G389" s="1"/>
      <c r="H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G390" s="1"/>
      <c r="H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G391" s="1"/>
      <c r="H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G392" s="1"/>
      <c r="H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G393" s="1"/>
      <c r="H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G394" s="1"/>
      <c r="H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G395" s="1"/>
      <c r="H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G396" s="1"/>
      <c r="H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G397" s="1"/>
      <c r="H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G398" s="1"/>
      <c r="H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G399" s="1"/>
      <c r="H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G400" s="1"/>
      <c r="H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G401" s="1"/>
      <c r="H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G402" s="1"/>
      <c r="H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G403" s="1"/>
      <c r="H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G404" s="1"/>
      <c r="H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G405" s="1"/>
      <c r="H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</sheetData>
  <sortState ref="I4:K67">
    <sortCondition ref="J4:J67"/>
    <sortCondition ref="I4:I67"/>
    <sortCondition ref="K4:K67"/>
  </sortState>
  <mergeCells count="1">
    <mergeCell ref="A1:H1"/>
  </mergeCells>
  <printOptions horizontalCentered="1" gridLines="1"/>
  <pageMargins left="0.15" right="0.15" top="0.21" bottom="0.24" header="0.25" footer="0.28999999999999998"/>
  <pageSetup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07"/>
  <sheetViews>
    <sheetView view="pageBreakPreview" zoomScale="69" zoomScaleNormal="100" zoomScaleSheetLayoutView="69" workbookViewId="0">
      <pane ySplit="3" topLeftCell="A4" activePane="bottomLeft" state="frozen"/>
      <selection pane="bottomLeft" sqref="A1:H1"/>
    </sheetView>
  </sheetViews>
  <sheetFormatPr defaultColWidth="9.140625" defaultRowHeight="12.75" x14ac:dyDescent="0.2"/>
  <cols>
    <col min="1" max="1" width="16.140625" style="2" bestFit="1" customWidth="1"/>
    <col min="2" max="2" width="20.140625" style="1" customWidth="1"/>
    <col min="3" max="3" width="9.140625" style="2"/>
    <col min="4" max="4" width="12.7109375" style="2" bestFit="1" customWidth="1"/>
    <col min="5" max="5" width="16.140625" style="2" bestFit="1" customWidth="1"/>
    <col min="6" max="6" width="21.140625" style="1" customWidth="1"/>
    <col min="7" max="7" width="6.28515625" style="2" bestFit="1" customWidth="1"/>
    <col min="8" max="8" width="12.7109375" style="2" bestFit="1" customWidth="1"/>
    <col min="9" max="9" width="23" style="1" customWidth="1"/>
    <col min="10" max="10" width="7" style="2" bestFit="1" customWidth="1"/>
    <col min="11" max="11" width="5.42578125" style="2" bestFit="1" customWidth="1"/>
    <col min="12" max="12" width="14.85546875" style="2" customWidth="1"/>
    <col min="13" max="13" width="7" style="2" bestFit="1" customWidth="1"/>
    <col min="14" max="14" width="5.42578125" style="2" bestFit="1" customWidth="1"/>
    <col min="15" max="16384" width="9.140625" style="2"/>
  </cols>
  <sheetData>
    <row r="1" spans="1:65" ht="24.95" customHeight="1" x14ac:dyDescent="0.3">
      <c r="A1" s="52" t="str">
        <f>'Boys Events'!A1:K1</f>
        <v>Green Dragon Relays (04/13/2019)</v>
      </c>
      <c r="B1" s="52"/>
      <c r="C1" s="52"/>
      <c r="D1" s="52"/>
      <c r="E1" s="52"/>
      <c r="F1" s="52"/>
      <c r="G1" s="52"/>
      <c r="H1" s="52"/>
      <c r="I1" s="35"/>
      <c r="J1" s="35"/>
      <c r="K1" s="35"/>
      <c r="L1" s="35"/>
      <c r="M1" s="35"/>
      <c r="N1" s="35"/>
      <c r="O1" s="35"/>
      <c r="P1" s="35"/>
      <c r="Q1" s="4"/>
    </row>
    <row r="2" spans="1:65" ht="24.95" customHeight="1" x14ac:dyDescent="0.2">
      <c r="N2" s="9"/>
    </row>
    <row r="3" spans="1:65" s="5" customFormat="1" ht="24.95" customHeight="1" x14ac:dyDescent="0.2">
      <c r="A3" s="14" t="s">
        <v>1</v>
      </c>
      <c r="B3" s="14" t="s">
        <v>0</v>
      </c>
      <c r="C3" s="14" t="s">
        <v>9</v>
      </c>
      <c r="D3" s="14" t="s">
        <v>5</v>
      </c>
      <c r="E3" s="14" t="s">
        <v>2</v>
      </c>
      <c r="F3" s="14" t="s">
        <v>3</v>
      </c>
      <c r="G3" s="14" t="s">
        <v>10</v>
      </c>
      <c r="H3" s="14" t="s">
        <v>5</v>
      </c>
      <c r="I3" s="14"/>
      <c r="J3" s="14"/>
      <c r="K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ht="24.95" customHeight="1" x14ac:dyDescent="0.2">
      <c r="A4" s="22" t="s">
        <v>14</v>
      </c>
      <c r="B4" s="22"/>
      <c r="C4" s="1"/>
      <c r="D4" s="22"/>
      <c r="E4" s="22" t="s">
        <v>17</v>
      </c>
      <c r="G4" s="9"/>
      <c r="H4" s="9"/>
      <c r="I4" s="18" t="s">
        <v>22</v>
      </c>
      <c r="J4" s="9"/>
      <c r="K4" s="10"/>
      <c r="L4" s="8"/>
      <c r="M4" s="10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24.95" customHeight="1" x14ac:dyDescent="0.2">
      <c r="A5" s="8"/>
      <c r="B5" s="8"/>
      <c r="C5" s="1"/>
      <c r="G5" s="9"/>
      <c r="H5" s="9"/>
      <c r="I5" s="18" t="s">
        <v>23</v>
      </c>
      <c r="J5" s="10"/>
      <c r="K5" s="10"/>
      <c r="L5" s="8"/>
      <c r="M5" s="10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24.95" customHeight="1" x14ac:dyDescent="0.2">
      <c r="A6" s="13"/>
      <c r="B6" s="13"/>
      <c r="C6" s="1"/>
      <c r="G6" s="9"/>
      <c r="H6" s="9"/>
      <c r="I6" s="18" t="s">
        <v>24</v>
      </c>
      <c r="J6" s="10"/>
      <c r="K6" s="10"/>
      <c r="L6" s="8"/>
      <c r="M6" s="10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24.95" customHeight="1" x14ac:dyDescent="0.2">
      <c r="A7" s="8"/>
      <c r="B7" s="8"/>
      <c r="C7" s="1"/>
      <c r="G7" s="9"/>
      <c r="H7" s="9"/>
      <c r="I7" s="18" t="s">
        <v>25</v>
      </c>
      <c r="J7" s="10"/>
      <c r="K7" s="10"/>
      <c r="L7" s="8"/>
      <c r="M7" s="10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24.95" customHeight="1" x14ac:dyDescent="0.2">
      <c r="A8" s="22" t="s">
        <v>15</v>
      </c>
      <c r="B8" s="22"/>
      <c r="C8" s="1"/>
      <c r="D8" s="22"/>
      <c r="E8" s="22" t="s">
        <v>18</v>
      </c>
      <c r="G8" s="9"/>
      <c r="H8" s="9"/>
      <c r="I8" s="18" t="s">
        <v>26</v>
      </c>
      <c r="J8" s="10"/>
      <c r="K8" s="10"/>
      <c r="L8" s="8"/>
      <c r="M8" s="10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4.95" customHeight="1" x14ac:dyDescent="0.2">
      <c r="A9" s="13"/>
      <c r="B9" s="41"/>
      <c r="C9" s="1"/>
      <c r="G9" s="9"/>
      <c r="H9" s="9"/>
      <c r="I9" s="18" t="s">
        <v>27</v>
      </c>
      <c r="J9" s="10"/>
      <c r="K9" s="10"/>
      <c r="L9" s="8"/>
      <c r="M9" s="10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24.95" customHeight="1" x14ac:dyDescent="0.2">
      <c r="A10" s="8"/>
      <c r="B10" s="39"/>
      <c r="C10" s="1"/>
      <c r="G10" s="9"/>
      <c r="H10" s="9"/>
      <c r="I10" s="15" t="s">
        <v>28</v>
      </c>
      <c r="J10" s="10"/>
      <c r="K10" s="10"/>
      <c r="L10" s="8"/>
      <c r="M10" s="10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24.95" customHeight="1" x14ac:dyDescent="0.2">
      <c r="A11" s="8"/>
      <c r="B11" s="8"/>
      <c r="C11" s="1"/>
      <c r="D11" s="22"/>
      <c r="E11" s="22" t="s">
        <v>15</v>
      </c>
      <c r="G11" s="9"/>
      <c r="H11" s="9"/>
      <c r="I11" s="15" t="s">
        <v>29</v>
      </c>
      <c r="J11" s="10"/>
      <c r="K11" s="10"/>
      <c r="L11" s="8"/>
      <c r="M11" s="10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24.95" customHeight="1" x14ac:dyDescent="0.2">
      <c r="A12" s="36"/>
      <c r="B12" s="39"/>
      <c r="D12" s="22"/>
      <c r="E12" s="22"/>
      <c r="F12" s="15"/>
      <c r="G12" s="9"/>
      <c r="H12" s="9"/>
      <c r="I12" s="15" t="s">
        <v>30</v>
      </c>
      <c r="J12" s="10"/>
      <c r="K12" s="10"/>
      <c r="L12" s="8"/>
      <c r="M12" s="10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24.95" customHeight="1" x14ac:dyDescent="0.2">
      <c r="A13" s="22" t="s">
        <v>15</v>
      </c>
      <c r="B13" s="8"/>
      <c r="F13" s="15"/>
      <c r="G13" s="9"/>
      <c r="H13" s="9"/>
      <c r="I13" s="15" t="s">
        <v>31</v>
      </c>
      <c r="J13" s="10"/>
      <c r="K13" s="10"/>
      <c r="L13" s="8"/>
      <c r="M13" s="10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24.95" customHeight="1" x14ac:dyDescent="0.2">
      <c r="A14" s="8"/>
      <c r="B14" s="8"/>
      <c r="F14" s="15"/>
      <c r="G14" s="9"/>
      <c r="H14" s="9"/>
      <c r="I14" s="15" t="s">
        <v>32</v>
      </c>
      <c r="J14" s="10"/>
      <c r="K14" s="10"/>
      <c r="L14" s="8"/>
      <c r="M14" s="10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24.95" customHeight="1" x14ac:dyDescent="0.2">
      <c r="A15" s="8"/>
      <c r="B15" s="8"/>
      <c r="D15" s="22"/>
      <c r="E15" s="22"/>
      <c r="F15" s="15"/>
      <c r="G15" s="9"/>
      <c r="H15" s="9"/>
      <c r="I15" s="15" t="s">
        <v>33</v>
      </c>
      <c r="J15" s="10"/>
      <c r="K15" s="10"/>
      <c r="L15" s="8"/>
      <c r="M15" s="10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24.95" customHeight="1" x14ac:dyDescent="0.2">
      <c r="A16" s="8"/>
      <c r="B16" s="8"/>
      <c r="D16" s="22"/>
      <c r="E16" s="22" t="s">
        <v>14</v>
      </c>
      <c r="F16" s="15"/>
      <c r="G16" s="9"/>
      <c r="H16" s="9"/>
      <c r="I16" s="15" t="s">
        <v>34</v>
      </c>
      <c r="J16" s="10"/>
      <c r="K16" s="10"/>
      <c r="L16" s="8"/>
      <c r="M16" s="10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24.95" customHeight="1" x14ac:dyDescent="0.2">
      <c r="A17" s="8"/>
      <c r="B17" s="13"/>
      <c r="C17" s="1"/>
      <c r="D17" s="22"/>
      <c r="E17" s="22"/>
      <c r="F17" s="15"/>
      <c r="G17" s="9"/>
      <c r="H17" s="9"/>
      <c r="I17" s="15" t="s">
        <v>35</v>
      </c>
      <c r="J17" s="10"/>
      <c r="K17" s="10"/>
      <c r="L17" s="8"/>
      <c r="M17" s="10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ht="24.95" customHeight="1" x14ac:dyDescent="0.2">
      <c r="A18" s="36" t="s">
        <v>16</v>
      </c>
      <c r="B18" s="8"/>
      <c r="C18" s="1"/>
      <c r="F18" s="15"/>
      <c r="G18" s="9"/>
      <c r="H18" s="9"/>
      <c r="I18" s="15" t="s">
        <v>36</v>
      </c>
      <c r="J18" s="10"/>
      <c r="K18" s="10"/>
      <c r="L18" s="8"/>
      <c r="M18" s="10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24.95" customHeight="1" x14ac:dyDescent="0.2">
      <c r="A19" s="8"/>
      <c r="B19" s="8"/>
      <c r="C19" s="1"/>
      <c r="D19" s="22"/>
      <c r="E19" s="22"/>
      <c r="F19" s="9"/>
      <c r="G19" s="9"/>
      <c r="H19" s="9"/>
      <c r="I19" s="15" t="s">
        <v>37</v>
      </c>
      <c r="J19" s="10"/>
      <c r="K19" s="10"/>
      <c r="L19" s="8"/>
      <c r="M19" s="10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ht="24.95" customHeight="1" x14ac:dyDescent="0.2">
      <c r="A20" s="8"/>
      <c r="B20" s="41"/>
      <c r="C20" s="1"/>
      <c r="F20" s="9"/>
      <c r="G20" s="9"/>
      <c r="H20" s="9"/>
      <c r="I20" s="15" t="s">
        <v>38</v>
      </c>
      <c r="J20" s="10"/>
      <c r="K20" s="10"/>
      <c r="L20" s="8"/>
      <c r="M20" s="10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ht="24.95" customHeight="1" x14ac:dyDescent="0.2">
      <c r="A21" s="8"/>
      <c r="B21" s="39"/>
      <c r="C21" s="1"/>
      <c r="D21" s="36"/>
      <c r="E21" s="36" t="s">
        <v>19</v>
      </c>
      <c r="F21" s="15"/>
      <c r="G21" s="9"/>
      <c r="H21" s="9"/>
      <c r="I21" s="15"/>
      <c r="J21" s="10"/>
      <c r="K21" s="10"/>
      <c r="L21" s="8"/>
      <c r="M21" s="10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ht="24.95" customHeight="1" x14ac:dyDescent="0.2">
      <c r="A22" s="8"/>
      <c r="B22" s="39"/>
      <c r="D22" s="36"/>
      <c r="E22" s="36"/>
      <c r="F22" s="15"/>
      <c r="G22" s="9"/>
      <c r="H22" s="9"/>
      <c r="I22" s="15"/>
      <c r="J22" s="10"/>
      <c r="K22" s="10"/>
      <c r="L22" s="8"/>
      <c r="M22" s="10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24.95" customHeight="1" x14ac:dyDescent="0.2">
      <c r="A23" s="36" t="s">
        <v>11</v>
      </c>
      <c r="B23" s="24"/>
      <c r="D23" s="36"/>
      <c r="E23" s="36"/>
      <c r="F23" s="15"/>
      <c r="G23" s="9"/>
      <c r="H23" s="9"/>
      <c r="I23" s="15"/>
      <c r="J23" s="10"/>
      <c r="K23" s="10"/>
      <c r="L23" s="8"/>
      <c r="M23" s="10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24.95" customHeight="1" x14ac:dyDescent="0.2">
      <c r="A24" s="24"/>
      <c r="B24" s="39"/>
      <c r="D24" s="24"/>
      <c r="E24" s="24"/>
      <c r="F24" s="18"/>
      <c r="G24" s="9"/>
      <c r="H24" s="9"/>
      <c r="I24" s="15"/>
      <c r="J24" s="10"/>
      <c r="K24" s="10"/>
      <c r="L24" s="8"/>
      <c r="M24" s="10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ht="24.95" customHeight="1" x14ac:dyDescent="0.2">
      <c r="A25" s="24"/>
      <c r="B25" s="8"/>
      <c r="D25" s="36"/>
      <c r="E25" s="36" t="s">
        <v>11</v>
      </c>
      <c r="F25" s="18"/>
      <c r="G25" s="9"/>
      <c r="H25" s="9"/>
      <c r="I25" s="15"/>
      <c r="J25" s="10"/>
      <c r="K25" s="10"/>
      <c r="L25" s="8"/>
      <c r="M25" s="10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ht="24.95" customHeight="1" x14ac:dyDescent="0.2">
      <c r="A26" s="24"/>
      <c r="B26" s="8"/>
      <c r="D26" s="24"/>
      <c r="E26" s="24"/>
      <c r="F26" s="15"/>
      <c r="G26" s="17"/>
      <c r="H26" s="9"/>
      <c r="I26" s="15"/>
      <c r="J26" s="10"/>
      <c r="K26" s="10"/>
      <c r="L26" s="8"/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ht="24.95" customHeight="1" x14ac:dyDescent="0.2">
      <c r="A27" s="1"/>
      <c r="B27" s="39"/>
      <c r="C27" s="1"/>
      <c r="D27" s="24"/>
      <c r="E27" s="24"/>
      <c r="F27" s="15"/>
      <c r="G27" s="17"/>
      <c r="H27" s="9"/>
      <c r="I27" s="15"/>
      <c r="J27" s="10"/>
      <c r="K27" s="10"/>
      <c r="L27" s="8"/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ht="24.95" customHeight="1" x14ac:dyDescent="0.2">
      <c r="A28" s="36" t="s">
        <v>13</v>
      </c>
      <c r="B28" s="37"/>
      <c r="C28" s="1"/>
      <c r="D28" s="24"/>
      <c r="E28" s="24"/>
      <c r="F28" s="15"/>
      <c r="G28" s="9"/>
      <c r="H28" s="9"/>
      <c r="I28" s="15"/>
      <c r="J28" s="10"/>
      <c r="K28" s="10"/>
      <c r="L28" s="8"/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ht="24.95" customHeight="1" x14ac:dyDescent="0.2">
      <c r="A29" s="37"/>
      <c r="B29" s="41"/>
      <c r="C29" s="1"/>
      <c r="F29" s="15"/>
      <c r="G29" s="9"/>
      <c r="H29" s="9"/>
      <c r="I29" s="15"/>
      <c r="J29" s="10"/>
      <c r="K29" s="10"/>
      <c r="L29" s="8"/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ht="24.95" customHeight="1" x14ac:dyDescent="0.2">
      <c r="A30" s="37"/>
      <c r="B30" s="39"/>
      <c r="C30" s="1"/>
      <c r="D30" s="36"/>
      <c r="E30" s="36" t="s">
        <v>16</v>
      </c>
      <c r="F30" s="15"/>
      <c r="G30" s="19"/>
      <c r="H30" s="9"/>
      <c r="I30" s="18"/>
      <c r="J30" s="10"/>
      <c r="K30" s="10"/>
      <c r="L30" s="8"/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ht="24.95" customHeight="1" x14ac:dyDescent="0.2">
      <c r="A31" s="24"/>
      <c r="B31" s="8"/>
      <c r="C31" s="1"/>
      <c r="D31" s="36"/>
      <c r="E31" s="36"/>
      <c r="F31" s="18"/>
      <c r="G31" s="9"/>
      <c r="H31" s="9"/>
      <c r="I31" s="18"/>
      <c r="J31" s="10"/>
      <c r="K31" s="10"/>
      <c r="L31" s="8"/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ht="24.95" customHeight="1" x14ac:dyDescent="0.2">
      <c r="A32" s="8"/>
      <c r="B32" s="39"/>
      <c r="C32" s="1"/>
      <c r="D32" s="24"/>
      <c r="E32" s="24"/>
      <c r="F32" s="15"/>
      <c r="G32" s="9"/>
      <c r="H32" s="9"/>
      <c r="I32" s="2"/>
      <c r="K32" s="10"/>
      <c r="L32" s="8"/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ht="24.95" customHeight="1" x14ac:dyDescent="0.2">
      <c r="A33" s="22" t="s">
        <v>17</v>
      </c>
      <c r="B33" s="24"/>
      <c r="C33" s="1"/>
      <c r="D33" s="24"/>
      <c r="E33" s="24"/>
      <c r="F33" s="15"/>
      <c r="G33" s="9"/>
      <c r="H33" s="9"/>
      <c r="I33" s="2"/>
      <c r="K33" s="10"/>
      <c r="L33" s="8"/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ht="24.95" customHeight="1" x14ac:dyDescent="0.2">
      <c r="A34" s="24"/>
      <c r="B34" s="24"/>
      <c r="C34" s="8"/>
      <c r="F34" s="9"/>
      <c r="G34" s="9"/>
      <c r="H34" s="9"/>
      <c r="I34" s="15"/>
      <c r="J34" s="16"/>
      <c r="K34" s="10"/>
      <c r="L34" s="8"/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24.95" customHeight="1" x14ac:dyDescent="0.2">
      <c r="A35" s="24"/>
      <c r="B35" s="24"/>
      <c r="C35" s="1"/>
      <c r="D35" s="36"/>
      <c r="E35" s="36" t="s">
        <v>13</v>
      </c>
      <c r="F35" s="9"/>
      <c r="G35" s="9"/>
      <c r="H35" s="9"/>
      <c r="I35" s="2"/>
      <c r="K35" s="10"/>
      <c r="L35" s="8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ht="24.95" customHeight="1" x14ac:dyDescent="0.2">
      <c r="A36" s="24"/>
      <c r="B36" s="22"/>
      <c r="C36" s="1"/>
      <c r="F36" s="9"/>
      <c r="G36" s="9"/>
      <c r="H36" s="9"/>
      <c r="I36" s="15"/>
      <c r="J36" s="16"/>
      <c r="K36" s="10"/>
      <c r="L36" s="8"/>
      <c r="M36" s="10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ht="24.95" customHeight="1" x14ac:dyDescent="0.2">
      <c r="A37" s="22" t="s">
        <v>18</v>
      </c>
      <c r="B37" s="24"/>
      <c r="G37" s="19"/>
      <c r="H37" s="9"/>
      <c r="I37" s="15"/>
      <c r="J37" s="16"/>
      <c r="K37" s="10"/>
      <c r="L37" s="8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ht="24.95" customHeight="1" x14ac:dyDescent="0.2">
      <c r="D38" s="1"/>
      <c r="E38" s="1"/>
      <c r="G38" s="9"/>
      <c r="H38" s="9"/>
      <c r="I38" s="15"/>
      <c r="J38" s="16"/>
      <c r="K38" s="10"/>
      <c r="L38" s="8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24.95" customHeight="1" x14ac:dyDescent="0.2">
      <c r="D39" s="1"/>
      <c r="G39" s="9"/>
      <c r="H39" s="9"/>
      <c r="I39" s="15"/>
      <c r="J39" s="16"/>
      <c r="K39" s="10"/>
      <c r="L39" s="8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24.95" customHeight="1" x14ac:dyDescent="0.2">
      <c r="D40" s="1"/>
      <c r="F40" s="15"/>
      <c r="G40" s="9"/>
      <c r="H40" s="9"/>
      <c r="I40" s="15"/>
      <c r="J40" s="16"/>
      <c r="K40" s="10"/>
      <c r="L40" s="13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24.95" customHeight="1" x14ac:dyDescent="0.2">
      <c r="D41" s="1"/>
      <c r="F41" s="15"/>
      <c r="G41" s="9"/>
      <c r="H41" s="9"/>
      <c r="I41" s="15"/>
      <c r="J41" s="16"/>
      <c r="K41" s="10"/>
      <c r="L41" s="13"/>
      <c r="M41" s="1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ht="24.95" customHeight="1" x14ac:dyDescent="0.2">
      <c r="A42" s="22"/>
      <c r="B42" s="8"/>
      <c r="C42" s="6"/>
      <c r="D42" s="1"/>
      <c r="F42" s="15"/>
      <c r="G42" s="9"/>
      <c r="H42" s="9"/>
      <c r="I42" s="15"/>
      <c r="J42" s="16"/>
      <c r="K42" s="10"/>
      <c r="L42" s="13"/>
      <c r="M42" s="1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ht="24.95" customHeight="1" x14ac:dyDescent="0.2">
      <c r="B43" s="8"/>
      <c r="C43" s="6"/>
      <c r="D43" s="1"/>
      <c r="F43" s="18"/>
      <c r="G43" s="9"/>
      <c r="H43" s="9"/>
      <c r="I43" s="2"/>
      <c r="K43" s="10"/>
      <c r="L43" s="13"/>
      <c r="M43" s="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ht="24.95" customHeight="1" x14ac:dyDescent="0.2">
      <c r="C44" s="6"/>
      <c r="D44" s="1"/>
      <c r="F44" s="9"/>
      <c r="G44" s="9"/>
      <c r="H44" s="9"/>
      <c r="I44" s="15"/>
      <c r="J44" s="16"/>
      <c r="K44" s="10"/>
      <c r="L44" s="13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ht="24.95" customHeight="1" x14ac:dyDescent="0.2">
      <c r="C45" s="6"/>
      <c r="D45" s="1"/>
      <c r="F45" s="15"/>
      <c r="G45" s="9"/>
      <c r="H45" s="9"/>
      <c r="I45" s="15"/>
      <c r="J45" s="16"/>
      <c r="K45" s="10"/>
      <c r="L45" s="13"/>
      <c r="M45" s="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24.95" customHeight="1" x14ac:dyDescent="0.2">
      <c r="C46" s="1"/>
      <c r="D46" s="1"/>
      <c r="F46" s="15"/>
      <c r="G46" s="9"/>
      <c r="H46" s="9"/>
      <c r="I46" s="15"/>
      <c r="J46" s="16"/>
      <c r="L46" s="11" t="s">
        <v>7</v>
      </c>
      <c r="M46" s="1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24.95" customHeight="1" x14ac:dyDescent="0.2">
      <c r="C47" s="1"/>
      <c r="D47" s="1"/>
      <c r="F47" s="18"/>
      <c r="G47" s="9"/>
      <c r="H47" s="9"/>
      <c r="I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ht="24.95" customHeight="1" x14ac:dyDescent="0.2">
      <c r="C48" s="1"/>
      <c r="D48" s="1"/>
      <c r="F48" s="9"/>
      <c r="G48" s="9"/>
      <c r="H48" s="9"/>
      <c r="I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24.95" customHeight="1" x14ac:dyDescent="0.2">
      <c r="A49" s="22"/>
      <c r="B49" s="8"/>
      <c r="C49" s="6"/>
      <c r="D49" s="1"/>
      <c r="F49" s="15"/>
      <c r="G49" s="9"/>
      <c r="H49" s="9"/>
      <c r="I49" s="18"/>
      <c r="J49" s="1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24.95" customHeight="1" x14ac:dyDescent="0.2">
      <c r="A50" s="22"/>
      <c r="B50" s="8"/>
      <c r="C50" s="1"/>
      <c r="D50" s="1"/>
      <c r="F50" s="15"/>
      <c r="G50" s="9"/>
      <c r="H50" s="9"/>
      <c r="I50" s="18"/>
      <c r="J50" s="1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24.95" customHeight="1" x14ac:dyDescent="0.2">
      <c r="A51" s="22"/>
      <c r="B51" s="8"/>
      <c r="C51" s="7"/>
      <c r="D51" s="1"/>
      <c r="F51" s="15"/>
      <c r="G51" s="1"/>
      <c r="H51" s="1"/>
      <c r="L51" s="11"/>
      <c r="M51" s="1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24.95" customHeight="1" x14ac:dyDescent="0.2">
      <c r="A52" s="8"/>
      <c r="B52" s="8"/>
      <c r="D52" s="1"/>
      <c r="F52" s="15"/>
      <c r="G52" s="1"/>
      <c r="H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24.95" customHeight="1" x14ac:dyDescent="0.2">
      <c r="A53" s="8"/>
      <c r="B53" s="8"/>
      <c r="D53" s="1"/>
      <c r="F53" s="15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24.95" customHeight="1" x14ac:dyDescent="0.2">
      <c r="D54" s="1"/>
      <c r="F54" s="15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24.95" customHeight="1" x14ac:dyDescent="0.2">
      <c r="C55" s="6"/>
      <c r="F55" s="15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24.95" customHeight="1" x14ac:dyDescent="0.2">
      <c r="C56" s="6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24.95" customHeight="1" x14ac:dyDescent="0.2">
      <c r="A57" s="3"/>
      <c r="C57" s="1"/>
      <c r="D57" s="1"/>
      <c r="E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24.95" customHeight="1" x14ac:dyDescent="0.2">
      <c r="C58" s="1"/>
      <c r="D58" s="1"/>
      <c r="E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24.95" customHeight="1" x14ac:dyDescent="0.2">
      <c r="C59" s="1"/>
      <c r="D59" s="1"/>
      <c r="E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x14ac:dyDescent="0.2">
      <c r="A60" s="3"/>
      <c r="D60" s="1"/>
      <c r="E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x14ac:dyDescent="0.2">
      <c r="D61" s="1"/>
      <c r="E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x14ac:dyDescent="0.2">
      <c r="A62" s="3"/>
      <c r="C62" s="1"/>
      <c r="D62" s="1"/>
      <c r="E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x14ac:dyDescent="0.2">
      <c r="C63" s="1"/>
      <c r="D63" s="1"/>
      <c r="E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x14ac:dyDescent="0.2">
      <c r="C64" s="1"/>
      <c r="D64" s="1"/>
      <c r="E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x14ac:dyDescent="0.2">
      <c r="A65" s="3"/>
      <c r="C65" s="1"/>
      <c r="D65" s="1"/>
      <c r="E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x14ac:dyDescent="0.2">
      <c r="C66" s="1"/>
      <c r="D66" s="1"/>
      <c r="E66" s="1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x14ac:dyDescent="0.2">
      <c r="A67" s="3"/>
      <c r="C67" s="1"/>
      <c r="D67" s="1"/>
      <c r="E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x14ac:dyDescent="0.2">
      <c r="C68" s="1"/>
      <c r="D68" s="1"/>
      <c r="E68" s="1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x14ac:dyDescent="0.2">
      <c r="C69" s="1"/>
      <c r="D69" s="1"/>
      <c r="E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x14ac:dyDescent="0.2">
      <c r="C70" s="1"/>
      <c r="D70" s="1"/>
      <c r="E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x14ac:dyDescent="0.2">
      <c r="C71" s="1"/>
      <c r="D71" s="1"/>
      <c r="E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x14ac:dyDescent="0.2">
      <c r="C72" s="1"/>
      <c r="D72" s="1"/>
      <c r="E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x14ac:dyDescent="0.2">
      <c r="C73" s="1"/>
      <c r="D73" s="1"/>
      <c r="E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x14ac:dyDescent="0.2">
      <c r="C74" s="1"/>
      <c r="D74" s="1"/>
      <c r="E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x14ac:dyDescent="0.2">
      <c r="C75" s="1"/>
      <c r="D75" s="1"/>
      <c r="E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x14ac:dyDescent="0.2">
      <c r="C76" s="1"/>
      <c r="D76" s="1"/>
      <c r="E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x14ac:dyDescent="0.2">
      <c r="C77" s="1"/>
      <c r="D77" s="1"/>
      <c r="E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x14ac:dyDescent="0.2">
      <c r="A78" s="1"/>
      <c r="C78" s="1"/>
      <c r="D78" s="1"/>
      <c r="E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x14ac:dyDescent="0.2">
      <c r="A79" s="1"/>
      <c r="C79" s="1"/>
      <c r="D79" s="1"/>
      <c r="E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x14ac:dyDescent="0.2">
      <c r="A80" s="1"/>
      <c r="C80" s="1"/>
      <c r="D80" s="1"/>
      <c r="E80" s="1"/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x14ac:dyDescent="0.2">
      <c r="A81" s="1"/>
      <c r="C81" s="1"/>
      <c r="D81" s="1"/>
      <c r="E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2">
      <c r="A82" s="1"/>
      <c r="C82" s="1"/>
      <c r="D82" s="1"/>
      <c r="E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x14ac:dyDescent="0.2">
      <c r="A83" s="1"/>
      <c r="C83" s="1"/>
      <c r="D83" s="1"/>
      <c r="E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x14ac:dyDescent="0.2">
      <c r="A84" s="1"/>
      <c r="C84" s="1"/>
      <c r="D84" s="1"/>
      <c r="E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x14ac:dyDescent="0.2">
      <c r="A85" s="1"/>
      <c r="C85" s="1"/>
      <c r="D85" s="1"/>
      <c r="E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x14ac:dyDescent="0.2">
      <c r="A86" s="1"/>
      <c r="C86" s="1"/>
      <c r="D86" s="1"/>
      <c r="E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x14ac:dyDescent="0.2">
      <c r="A87" s="1"/>
      <c r="C87" s="1"/>
      <c r="D87" s="1"/>
      <c r="E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x14ac:dyDescent="0.2">
      <c r="A88" s="1"/>
      <c r="C88" s="1"/>
      <c r="D88" s="1"/>
      <c r="E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x14ac:dyDescent="0.2">
      <c r="A89" s="1"/>
      <c r="C89" s="1"/>
      <c r="D89" s="1"/>
      <c r="E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x14ac:dyDescent="0.2">
      <c r="A90" s="1"/>
      <c r="C90" s="1"/>
      <c r="D90" s="1"/>
      <c r="E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x14ac:dyDescent="0.2">
      <c r="A91" s="1"/>
      <c r="C91" s="1"/>
      <c r="D91" s="1"/>
      <c r="E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x14ac:dyDescent="0.2">
      <c r="A92" s="1"/>
      <c r="C92" s="1"/>
      <c r="D92" s="1"/>
      <c r="E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x14ac:dyDescent="0.2">
      <c r="A93" s="1"/>
      <c r="C93" s="1"/>
      <c r="D93" s="1"/>
      <c r="E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x14ac:dyDescent="0.2">
      <c r="A94" s="1"/>
      <c r="C94" s="1"/>
      <c r="D94" s="1"/>
      <c r="E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x14ac:dyDescent="0.2">
      <c r="A95" s="1"/>
      <c r="C95" s="1"/>
      <c r="D95" s="1"/>
      <c r="E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x14ac:dyDescent="0.2">
      <c r="A96" s="1"/>
      <c r="C96" s="1"/>
      <c r="D96" s="1"/>
      <c r="E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x14ac:dyDescent="0.2">
      <c r="A97" s="1"/>
      <c r="C97" s="1"/>
      <c r="D97" s="1"/>
      <c r="E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x14ac:dyDescent="0.2">
      <c r="A98" s="1"/>
      <c r="C98" s="1"/>
      <c r="D98" s="1"/>
      <c r="E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x14ac:dyDescent="0.2">
      <c r="A99" s="1"/>
      <c r="C99" s="1"/>
      <c r="D99" s="1"/>
      <c r="E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x14ac:dyDescent="0.2">
      <c r="A100" s="1"/>
      <c r="C100" s="1"/>
      <c r="D100" s="1"/>
      <c r="E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x14ac:dyDescent="0.2">
      <c r="A101" s="1"/>
      <c r="C101" s="1"/>
      <c r="D101" s="1"/>
      <c r="E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x14ac:dyDescent="0.2">
      <c r="A102" s="1"/>
      <c r="C102" s="1"/>
      <c r="D102" s="1"/>
      <c r="E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x14ac:dyDescent="0.2">
      <c r="A103" s="1"/>
      <c r="C103" s="1"/>
      <c r="D103" s="1"/>
      <c r="E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x14ac:dyDescent="0.2">
      <c r="A393" s="1"/>
      <c r="C393" s="1"/>
      <c r="D393" s="1"/>
      <c r="E393" s="1"/>
      <c r="G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x14ac:dyDescent="0.2">
      <c r="A394" s="1"/>
      <c r="C394" s="1"/>
      <c r="D394" s="1"/>
      <c r="E394" s="1"/>
      <c r="G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x14ac:dyDescent="0.2">
      <c r="A395" s="1"/>
      <c r="C395" s="1"/>
      <c r="D395" s="1"/>
      <c r="E395" s="1"/>
      <c r="G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x14ac:dyDescent="0.2">
      <c r="A396" s="1"/>
      <c r="C396" s="1"/>
      <c r="D396" s="1"/>
      <c r="E396" s="1"/>
      <c r="G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x14ac:dyDescent="0.2">
      <c r="A397" s="1"/>
      <c r="C397" s="1"/>
      <c r="D397" s="1"/>
      <c r="E397" s="1"/>
      <c r="G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 spans="1:65" x14ac:dyDescent="0.2">
      <c r="A398" s="1"/>
      <c r="C398" s="1"/>
      <c r="D398" s="1"/>
      <c r="E398" s="1"/>
      <c r="G398" s="1"/>
      <c r="H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 spans="1:65" x14ac:dyDescent="0.2">
      <c r="A399" s="1"/>
      <c r="C399" s="1"/>
      <c r="D399" s="1"/>
      <c r="E399" s="1"/>
      <c r="G399" s="1"/>
      <c r="H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 spans="1:65" x14ac:dyDescent="0.2">
      <c r="A400" s="1"/>
      <c r="C400" s="1"/>
      <c r="D400" s="1"/>
      <c r="E400" s="1"/>
      <c r="G400" s="1"/>
      <c r="H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 spans="1:65" x14ac:dyDescent="0.2">
      <c r="A401" s="1"/>
      <c r="C401" s="1"/>
      <c r="D401" s="1"/>
      <c r="E401" s="1"/>
      <c r="G401" s="1"/>
      <c r="H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 spans="1:65" x14ac:dyDescent="0.2">
      <c r="A402" s="1"/>
      <c r="C402" s="1"/>
      <c r="D402" s="1"/>
      <c r="E402" s="1"/>
      <c r="G402" s="1"/>
      <c r="H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 spans="1:65" x14ac:dyDescent="0.2">
      <c r="A403" s="1"/>
      <c r="C403" s="1"/>
      <c r="D403" s="1"/>
      <c r="E403" s="1"/>
      <c r="G403" s="1"/>
      <c r="H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 spans="1:65" x14ac:dyDescent="0.2">
      <c r="A404" s="1"/>
      <c r="C404" s="1"/>
      <c r="D404" s="1"/>
      <c r="E404" s="1"/>
      <c r="G404" s="1"/>
      <c r="H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 spans="1:65" x14ac:dyDescent="0.2">
      <c r="A405" s="1"/>
      <c r="C405" s="1"/>
      <c r="D405" s="1"/>
      <c r="E405" s="1"/>
      <c r="G405" s="1"/>
      <c r="H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 spans="1:65" x14ac:dyDescent="0.2">
      <c r="A406" s="1"/>
      <c r="C406" s="1"/>
      <c r="D406" s="1"/>
      <c r="E406" s="1"/>
      <c r="G406" s="1"/>
      <c r="H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 spans="1:65" x14ac:dyDescent="0.2">
      <c r="A407" s="1"/>
      <c r="C407" s="1"/>
      <c r="D407" s="1"/>
      <c r="E407" s="1"/>
      <c r="G407" s="1"/>
      <c r="H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61" fitToHeight="4" orientation="landscape" r:id="rId1"/>
  <headerFooter alignWithMargins="0"/>
  <rowBreaks count="1" manualBreakCount="1">
    <brk id="3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view="pageBreakPreview" zoomScale="85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6" sqref="A16"/>
    </sheetView>
  </sheetViews>
  <sheetFormatPr defaultColWidth="9.140625" defaultRowHeight="12.75" x14ac:dyDescent="0.2"/>
  <cols>
    <col min="1" max="1" width="14.5703125" style="2" bestFit="1" customWidth="1"/>
    <col min="2" max="2" width="18.28515625" style="8" bestFit="1" customWidth="1"/>
    <col min="3" max="8" width="16.7109375" style="2" customWidth="1"/>
    <col min="9" max="16384" width="9.140625" style="2"/>
  </cols>
  <sheetData>
    <row r="1" spans="1:8" ht="20.25" x14ac:dyDescent="0.3">
      <c r="A1" s="52" t="str">
        <f>'Boys Events'!A1</f>
        <v>Green Dragon Relays (04/13/2019)</v>
      </c>
      <c r="B1" s="52"/>
      <c r="C1" s="52"/>
      <c r="D1" s="52"/>
      <c r="E1" s="52"/>
      <c r="F1" s="52"/>
      <c r="G1" s="52"/>
      <c r="H1" s="52"/>
    </row>
    <row r="2" spans="1:8" x14ac:dyDescent="0.2">
      <c r="A2" s="25" t="s">
        <v>1</v>
      </c>
      <c r="B2" s="21" t="s">
        <v>0</v>
      </c>
      <c r="C2" s="12">
        <v>400</v>
      </c>
      <c r="D2" s="12">
        <v>800</v>
      </c>
      <c r="E2" s="12">
        <v>1200</v>
      </c>
      <c r="F2" s="12">
        <v>1600</v>
      </c>
      <c r="G2" s="12">
        <v>2000</v>
      </c>
      <c r="H2" s="12" t="s">
        <v>12</v>
      </c>
    </row>
    <row r="3" spans="1:8" ht="24.95" customHeight="1" x14ac:dyDescent="0.25">
      <c r="A3" s="38" t="str">
        <f>IF('Boys Events'!A4="","",'Boys Events'!A4)</f>
        <v>DMR</v>
      </c>
      <c r="B3" s="8" t="str">
        <f>IF('Boys Events'!B4="","",'Boys Events'!B4)</f>
        <v/>
      </c>
    </row>
    <row r="4" spans="1:8" ht="24.95" customHeight="1" x14ac:dyDescent="0.2">
      <c r="A4" s="8" t="str">
        <f>IF('Boys Events'!A5="","",'Boys Events'!A5)</f>
        <v>1200m</v>
      </c>
      <c r="B4" s="8" t="str">
        <f>IF('Boys Events'!B5="","",'Boys Events'!B5)</f>
        <v>McGowan, Michael</v>
      </c>
    </row>
    <row r="5" spans="1:8" ht="24.95" customHeight="1" x14ac:dyDescent="0.2">
      <c r="A5" s="8" t="str">
        <f>IF('Boys Events'!A6="","",'Boys Events'!A6)</f>
        <v>400m</v>
      </c>
      <c r="B5" s="8" t="str">
        <f>IF('Boys Events'!B6="","",'Boys Events'!B6)</f>
        <v>Castorina, Nicholas</v>
      </c>
    </row>
    <row r="6" spans="1:8" ht="24.95" customHeight="1" x14ac:dyDescent="0.2">
      <c r="A6" s="8" t="str">
        <f>IF('Boys Events'!A7="","",'Boys Events'!A7)</f>
        <v>800m</v>
      </c>
      <c r="B6" s="8" t="str">
        <f>IF('Boys Events'!B7="","",'Boys Events'!B7)</f>
        <v>Long, Patrick</v>
      </c>
    </row>
    <row r="7" spans="1:8" ht="24.95" customHeight="1" x14ac:dyDescent="0.2">
      <c r="A7" s="8" t="str">
        <f>IF('Boys Events'!A8="","",'Boys Events'!A8)</f>
        <v>1600m</v>
      </c>
      <c r="B7" s="8" t="str">
        <f>IF('Boys Events'!B8="","",'Boys Events'!B8)</f>
        <v>Vitulli, Vincent</v>
      </c>
    </row>
    <row r="8" spans="1:8" ht="24.95" customHeight="1" thickBot="1" x14ac:dyDescent="0.25">
      <c r="A8" s="26"/>
      <c r="B8" s="26"/>
      <c r="C8" s="27"/>
      <c r="D8" s="27"/>
      <c r="E8" s="27"/>
      <c r="F8" s="27"/>
      <c r="G8" s="27"/>
      <c r="H8" s="27"/>
    </row>
    <row r="9" spans="1:8" ht="24.95" customHeight="1" thickBot="1" x14ac:dyDescent="0.25">
      <c r="A9" s="29" t="s">
        <v>1</v>
      </c>
      <c r="B9" s="34" t="s">
        <v>0</v>
      </c>
      <c r="C9" s="30">
        <v>400</v>
      </c>
      <c r="D9" s="30">
        <v>800</v>
      </c>
      <c r="E9" s="30">
        <v>1200</v>
      </c>
      <c r="F9" s="30">
        <v>1600</v>
      </c>
      <c r="G9" s="30" t="s">
        <v>12</v>
      </c>
      <c r="H9" s="30"/>
    </row>
    <row r="10" spans="1:8" ht="24.95" customHeight="1" x14ac:dyDescent="0.25">
      <c r="A10" s="38" t="str">
        <f>IF('Boys Events'!A22="","",'Boys Events'!A22)</f>
        <v>3200m relay</v>
      </c>
      <c r="B10" s="8" t="str">
        <f>IF('Boys Events'!B22="","",'Boys Events'!B22)</f>
        <v/>
      </c>
      <c r="C10" s="12"/>
      <c r="D10" s="12"/>
      <c r="E10" s="12"/>
      <c r="F10" s="12"/>
      <c r="G10" s="12"/>
      <c r="H10" s="12"/>
    </row>
    <row r="11" spans="1:8" ht="24.95" customHeight="1" x14ac:dyDescent="0.2">
      <c r="A11" s="8" t="str">
        <f>IF('Boys Events'!A17="","",'Boys Events'!A17)</f>
        <v>400m</v>
      </c>
      <c r="B11" s="8" t="str">
        <f>IF('Boys Events'!B23="","",'Boys Events'!B23)</f>
        <v>Long, Patrick</v>
      </c>
    </row>
    <row r="12" spans="1:8" ht="24.95" customHeight="1" x14ac:dyDescent="0.2">
      <c r="A12" s="8" t="str">
        <f>IF('Boys Events'!A18="","",'Boys Events'!A18)</f>
        <v>200m</v>
      </c>
      <c r="B12" s="8" t="str">
        <f>IF('Boys Events'!B24="","",'Boys Events'!B24)</f>
        <v>McGowan, Michael</v>
      </c>
    </row>
    <row r="13" spans="1:8" ht="24.95" customHeight="1" x14ac:dyDescent="0.2">
      <c r="A13" s="8" t="str">
        <f>IF('Boys Events'!A19="","",'Boys Events'!A19)</f>
        <v>200m</v>
      </c>
      <c r="B13" s="8" t="str">
        <f>IF('Boys Events'!B25="","",'Boys Events'!B25)</f>
        <v>Masch, Matthew</v>
      </c>
    </row>
    <row r="14" spans="1:8" ht="24.95" customHeight="1" x14ac:dyDescent="0.2">
      <c r="A14" s="8" t="str">
        <f>IF('Boys Events'!A20="","",'Boys Events'!A20)</f>
        <v>800m</v>
      </c>
      <c r="B14" s="8" t="str">
        <f>IF('Boys Events'!B26="","",'Boys Events'!B26)</f>
        <v>Vitulli, Vincent</v>
      </c>
    </row>
    <row r="15" spans="1:8" ht="24.95" customHeight="1" x14ac:dyDescent="0.2">
      <c r="A15" s="8" t="str">
        <f>IF('Boys Events'!A21="","",'Boys Events'!A21)</f>
        <v/>
      </c>
      <c r="B15" s="8" t="str">
        <f>IF('Boys Events'!B27="","",'Boys Events'!B27)</f>
        <v/>
      </c>
    </row>
    <row r="16" spans="1:8" ht="24.95" customHeight="1" x14ac:dyDescent="0.25">
      <c r="A16" s="38" t="str">
        <f>IF('Boys Events'!A28="","",'Boys Events'!A28)</f>
        <v>4x400m relay</v>
      </c>
      <c r="B16" s="8" t="str">
        <f>IF('Boys Events'!B28="","",'Boys Events'!B28)</f>
        <v/>
      </c>
    </row>
    <row r="17" spans="1:8" ht="24.95" customHeight="1" x14ac:dyDescent="0.2">
      <c r="A17" s="8" t="str">
        <f>IF('Boys Events'!A29="","",'Boys Events'!A29)</f>
        <v/>
      </c>
      <c r="B17" s="8" t="str">
        <f>IF('Boys Events'!B29="","",'Boys Events'!B29)</f>
        <v>Taylor, Matthew</v>
      </c>
    </row>
    <row r="18" spans="1:8" ht="24.95" customHeight="1" x14ac:dyDescent="0.2">
      <c r="A18" s="8" t="str">
        <f>IF('Boys Events'!A24="","",'Boys Events'!A24)</f>
        <v/>
      </c>
      <c r="B18" s="8" t="str">
        <f>IF('Boys Events'!B30="","",'Boys Events'!B30)</f>
        <v>Kruk, Mark</v>
      </c>
    </row>
    <row r="19" spans="1:8" ht="24.95" customHeight="1" x14ac:dyDescent="0.2">
      <c r="A19" s="8"/>
      <c r="B19" s="8" t="str">
        <f>IF('Boys Events'!B31="","",'Boys Events'!B31)</f>
        <v>Jorge, Nicholas</v>
      </c>
    </row>
    <row r="20" spans="1:8" ht="24.95" customHeight="1" x14ac:dyDescent="0.2">
      <c r="A20" s="8"/>
      <c r="B20" s="8" t="str">
        <f>IF('Boys Events'!B32="","",'Boys Events'!B32)</f>
        <v>Boschulte II, Sean</v>
      </c>
    </row>
    <row r="21" spans="1:8" ht="24.95" customHeight="1" thickBot="1" x14ac:dyDescent="0.25">
      <c r="A21" s="26"/>
      <c r="B21" s="26"/>
      <c r="C21" s="27"/>
      <c r="D21" s="27"/>
      <c r="E21" s="27"/>
      <c r="F21" s="27"/>
      <c r="G21" s="27"/>
      <c r="H21" s="27"/>
    </row>
    <row r="22" spans="1:8" ht="24.95" customHeight="1" thickBot="1" x14ac:dyDescent="0.25">
      <c r="A22" s="29" t="s">
        <v>1</v>
      </c>
      <c r="B22" s="34" t="s">
        <v>0</v>
      </c>
      <c r="C22" s="30">
        <v>400</v>
      </c>
      <c r="D22" s="30">
        <v>800</v>
      </c>
      <c r="E22" s="30" t="s">
        <v>12</v>
      </c>
      <c r="F22" s="30"/>
      <c r="G22" s="30"/>
      <c r="H22" s="30"/>
    </row>
    <row r="23" spans="1:8" ht="24.95" customHeight="1" x14ac:dyDescent="0.25">
      <c r="A23" s="38" t="str">
        <f>IF('Boys Events'!A20="","",'Boys Events'!A20)</f>
        <v>800m</v>
      </c>
      <c r="B23" s="2"/>
    </row>
    <row r="24" spans="1:8" ht="24.95" customHeight="1" x14ac:dyDescent="0.2">
      <c r="A24" s="1" t="str">
        <f>IF('Boys Events'!A58="","",'Boys Events'!A58)</f>
        <v>3200m relay</v>
      </c>
      <c r="B24" s="8" t="str">
        <f>IF('Boys Events'!B21="","",'Boys Events'!B21)</f>
        <v/>
      </c>
    </row>
    <row r="25" spans="1:8" ht="24.95" customHeight="1" x14ac:dyDescent="0.2">
      <c r="A25" s="1" t="e">
        <f>IF('Boys Events'!#REF!="","",'Boys Events'!#REF!)</f>
        <v>#REF!</v>
      </c>
      <c r="B25" s="8" t="str">
        <f>IF('Boys Events'!B17="","",'Boys Events'!B17)</f>
        <v>Cancel, Jordan</v>
      </c>
    </row>
    <row r="26" spans="1:8" ht="24.95" customHeight="1" x14ac:dyDescent="0.2">
      <c r="A26" s="1" t="str">
        <f>IF('Boys Events'!A59="","",'Boys Events'!A59)</f>
        <v/>
      </c>
      <c r="B26" s="8" t="str">
        <f>IF('Boys Events'!B18="","",'Boys Events'!B18)</f>
        <v>Jorge, Nicholas</v>
      </c>
    </row>
    <row r="27" spans="1:8" ht="24.95" customHeight="1" x14ac:dyDescent="0.2">
      <c r="A27" s="1"/>
      <c r="B27" s="8" t="str">
        <f>IF('Boys Events'!B19="","",'Boys Events'!B19)</f>
        <v>Kruk, Mark</v>
      </c>
    </row>
    <row r="28" spans="1:8" ht="24.95" customHeight="1" x14ac:dyDescent="0.2">
      <c r="A28" s="1"/>
      <c r="B28" s="8" t="str">
        <f>IF('Boys Events'!B20="","",'Boys Events'!B20)</f>
        <v>Castorina, Nicholas</v>
      </c>
    </row>
    <row r="29" spans="1:8" ht="24.95" customHeight="1" x14ac:dyDescent="0.2">
      <c r="A29" s="1"/>
      <c r="B29" s="8" t="e">
        <f>IF('Boys Events'!#REF!="","",'Boys Events'!#REF!)</f>
        <v>#REF!</v>
      </c>
    </row>
    <row r="30" spans="1:8" ht="24.95" customHeight="1" x14ac:dyDescent="0.2">
      <c r="A30" s="1"/>
      <c r="B30" s="8" t="e">
        <f>IF('Boys Events'!#REF!="","",'Boys Events'!#REF!)</f>
        <v>#REF!</v>
      </c>
    </row>
    <row r="31" spans="1:8" ht="24.95" customHeight="1" x14ac:dyDescent="0.2">
      <c r="A31" s="1"/>
      <c r="B31" s="8" t="str">
        <f>IF('Boys Events'!F57="","",'Boys Events'!F57)</f>
        <v/>
      </c>
    </row>
    <row r="32" spans="1:8" ht="24.95" customHeight="1" thickBot="1" x14ac:dyDescent="0.25">
      <c r="A32" s="28"/>
      <c r="B32" s="26"/>
      <c r="C32" s="27"/>
      <c r="D32" s="27"/>
      <c r="E32" s="27"/>
      <c r="F32" s="27"/>
      <c r="G32" s="27"/>
      <c r="H32" s="27"/>
    </row>
    <row r="33" spans="1:8" ht="24.95" customHeight="1" thickBot="1" x14ac:dyDescent="0.25">
      <c r="A33" s="31" t="s">
        <v>1</v>
      </c>
      <c r="B33" s="33" t="s">
        <v>0</v>
      </c>
      <c r="C33" s="32">
        <v>400</v>
      </c>
      <c r="D33" s="32">
        <v>600</v>
      </c>
      <c r="E33" s="32">
        <v>800</v>
      </c>
      <c r="F33" s="32">
        <v>1200</v>
      </c>
      <c r="G33" s="32">
        <v>1600</v>
      </c>
      <c r="H33" s="32" t="s">
        <v>12</v>
      </c>
    </row>
    <row r="34" spans="1:8" ht="24.95" customHeight="1" x14ac:dyDescent="0.25">
      <c r="A34" s="38" t="str">
        <f>IF('Boys Events'!A61="","",'Boys Events'!A61)</f>
        <v/>
      </c>
      <c r="B34" s="8" t="e">
        <f>IF('Boys Events'!#REF!="","",'Boys Events'!#REF!)</f>
        <v>#REF!</v>
      </c>
    </row>
    <row r="35" spans="1:8" ht="24.95" customHeight="1" x14ac:dyDescent="0.2">
      <c r="A35" s="8" t="str">
        <f>IF('Girls Events'!E31="","",'Girls Events'!E31)</f>
        <v/>
      </c>
      <c r="B35" s="8" t="e">
        <f>IF('Boys Events'!#REF!="","",'Boys Events'!#REF!)</f>
        <v>#REF!</v>
      </c>
    </row>
    <row r="36" spans="1:8" ht="24.95" customHeight="1" x14ac:dyDescent="0.2">
      <c r="A36" s="8" t="str">
        <f>IF('Girls Events'!E32="","",'Girls Events'!E32)</f>
        <v/>
      </c>
      <c r="B36" s="8" t="e">
        <f>IF('Boys Events'!#REF!="","",'Boys Events'!#REF!)</f>
        <v>#REF!</v>
      </c>
    </row>
    <row r="37" spans="1:8" ht="24.95" customHeight="1" x14ac:dyDescent="0.2">
      <c r="A37" s="8" t="str">
        <f>IF('Girls Events'!E33="","",'Girls Events'!E33)</f>
        <v/>
      </c>
      <c r="B37" s="8" t="e">
        <f>IF('Boys Events'!#REF!="","",'Boys Events'!#REF!)</f>
        <v>#REF!</v>
      </c>
    </row>
    <row r="38" spans="1:8" ht="24.95" customHeight="1" x14ac:dyDescent="0.2">
      <c r="A38" s="8" t="str">
        <f>IF('Girls Events'!E34="","",'Girls Events'!E34)</f>
        <v/>
      </c>
      <c r="B38" s="8" t="str">
        <f>IF('Girls Events'!F44="","",'Girls Events'!F44)</f>
        <v/>
      </c>
    </row>
    <row r="39" spans="1:8" ht="24.95" customHeight="1" x14ac:dyDescent="0.2">
      <c r="A39" s="8"/>
      <c r="B39" s="8" t="str">
        <f>IF('Boys Events'!F59="","",'Boys Events'!F59)</f>
        <v/>
      </c>
    </row>
    <row r="40" spans="1:8" ht="24.95" customHeight="1" x14ac:dyDescent="0.2">
      <c r="A40" s="8"/>
      <c r="B40" s="8" t="str">
        <f>IF('Boys Events'!F60="","",'Boys Events'!F60)</f>
        <v/>
      </c>
    </row>
    <row r="41" spans="1:8" ht="24.95" customHeight="1" x14ac:dyDescent="0.2">
      <c r="A41" s="8"/>
      <c r="B41" s="8" t="str">
        <f>IF('Boys Events'!F61="","",'Boys Events'!F61)</f>
        <v/>
      </c>
    </row>
    <row r="42" spans="1:8" ht="24.95" customHeight="1" x14ac:dyDescent="0.2">
      <c r="A42" s="8"/>
      <c r="B42" s="8" t="str">
        <f>IF('Boys Events'!B63="","",'Boys Events'!B63)</f>
        <v/>
      </c>
    </row>
    <row r="43" spans="1:8" ht="24.95" customHeight="1" thickBot="1" x14ac:dyDescent="0.25">
      <c r="A43" s="26" t="str">
        <f>IF('Girls Events'!E39="","",'Girls Events'!E39)</f>
        <v/>
      </c>
      <c r="B43" s="26"/>
      <c r="C43" s="27"/>
      <c r="D43" s="27"/>
      <c r="E43" s="27"/>
      <c r="F43" s="27"/>
      <c r="G43" s="27"/>
      <c r="H43" s="27"/>
    </row>
    <row r="44" spans="1:8" ht="24.95" customHeight="1" x14ac:dyDescent="0.2">
      <c r="A44" s="1"/>
    </row>
    <row r="45" spans="1:8" ht="24.95" customHeight="1" x14ac:dyDescent="0.2">
      <c r="A45" s="1"/>
    </row>
    <row r="46" spans="1:8" ht="24.95" customHeight="1" x14ac:dyDescent="0.2">
      <c r="A46" s="1"/>
    </row>
    <row r="47" spans="1:8" ht="24.95" customHeight="1" x14ac:dyDescent="0.2">
      <c r="A47" s="1"/>
    </row>
    <row r="48" spans="1:8" ht="24.95" customHeight="1" x14ac:dyDescent="0.2">
      <c r="A48" s="1"/>
    </row>
    <row r="49" spans="1:6" ht="24.95" customHeight="1" x14ac:dyDescent="0.2">
      <c r="A49" s="1"/>
    </row>
    <row r="50" spans="1:6" ht="24.95" customHeight="1" x14ac:dyDescent="0.2">
      <c r="A50" s="1"/>
      <c r="F50" s="2" t="s">
        <v>6</v>
      </c>
    </row>
    <row r="51" spans="1:6" ht="24.95" customHeight="1" x14ac:dyDescent="0.2">
      <c r="A51" s="1"/>
    </row>
    <row r="52" spans="1:6" ht="24.95" customHeight="1" x14ac:dyDescent="0.2">
      <c r="A52" s="1"/>
    </row>
    <row r="53" spans="1:6" ht="24.95" customHeight="1" x14ac:dyDescent="0.2"/>
    <row r="54" spans="1:6" ht="24.95" customHeight="1" x14ac:dyDescent="0.2"/>
    <row r="55" spans="1:6" ht="24.95" customHeight="1" x14ac:dyDescent="0.2"/>
    <row r="56" spans="1:6" ht="24.95" customHeight="1" x14ac:dyDescent="0.2"/>
    <row r="57" spans="1:6" ht="24.95" customHeight="1" x14ac:dyDescent="0.2"/>
    <row r="58" spans="1:6" ht="24.95" customHeight="1" x14ac:dyDescent="0.2"/>
    <row r="59" spans="1:6" ht="24.95" customHeight="1" x14ac:dyDescent="0.2"/>
    <row r="60" spans="1:6" ht="24.95" customHeight="1" x14ac:dyDescent="0.2"/>
    <row r="61" spans="1:6" ht="24.95" customHeight="1" x14ac:dyDescent="0.2"/>
    <row r="62" spans="1:6" ht="24.95" customHeight="1" x14ac:dyDescent="0.2"/>
    <row r="63" spans="1:6" ht="24.95" customHeight="1" x14ac:dyDescent="0.2"/>
    <row r="64" spans="1:6" ht="24.95" customHeight="1" x14ac:dyDescent="0.2"/>
    <row r="65" spans="1:2" ht="24.95" customHeight="1" x14ac:dyDescent="0.2"/>
    <row r="66" spans="1:2" ht="24.95" customHeight="1" x14ac:dyDescent="0.2"/>
    <row r="67" spans="1:2" ht="24.95" customHeight="1" x14ac:dyDescent="0.2"/>
    <row r="68" spans="1:2" ht="24.95" customHeight="1" x14ac:dyDescent="0.2"/>
    <row r="69" spans="1:2" ht="24.95" customHeight="1" x14ac:dyDescent="0.2"/>
    <row r="70" spans="1:2" ht="24.95" customHeight="1" x14ac:dyDescent="0.2"/>
    <row r="71" spans="1:2" ht="24.95" customHeight="1" x14ac:dyDescent="0.2"/>
    <row r="72" spans="1:2" ht="24.95" customHeight="1" x14ac:dyDescent="0.2"/>
    <row r="73" spans="1:2" ht="24.95" customHeight="1" x14ac:dyDescent="0.2"/>
    <row r="74" spans="1:2" ht="24.95" customHeight="1" x14ac:dyDescent="0.2"/>
    <row r="75" spans="1:2" ht="24.95" customHeight="1" x14ac:dyDescent="0.2"/>
    <row r="76" spans="1:2" ht="24.95" customHeight="1" x14ac:dyDescent="0.2"/>
    <row r="77" spans="1:2" ht="24.95" customHeight="1" x14ac:dyDescent="0.2">
      <c r="A77" s="1" t="e">
        <f>IF('Boys Events'!#REF!="","",'Boys Events'!#REF!)</f>
        <v>#REF!</v>
      </c>
      <c r="B77" s="8" t="e">
        <f>IF('Boys Events'!#REF!="","",'Boys Events'!#REF!)</f>
        <v>#REF!</v>
      </c>
    </row>
    <row r="78" spans="1:2" ht="24.95" customHeight="1" x14ac:dyDescent="0.2">
      <c r="A78" s="1" t="e">
        <f>IF('Boys Events'!#REF!="","",'Boys Events'!#REF!)</f>
        <v>#REF!</v>
      </c>
      <c r="B78" s="8" t="e">
        <f>IF('Boys Events'!#REF!="","",'Boys Events'!#REF!)</f>
        <v>#REF!</v>
      </c>
    </row>
    <row r="79" spans="1:2" ht="24.95" customHeight="1" x14ac:dyDescent="0.2">
      <c r="A79" s="1" t="e">
        <f>IF('Boys Events'!#REF!="","",'Boys Events'!#REF!)</f>
        <v>#REF!</v>
      </c>
      <c r="B79" s="8" t="e">
        <f>IF('Boys Events'!#REF!="","",'Boys Events'!#REF!)</f>
        <v>#REF!</v>
      </c>
    </row>
    <row r="80" spans="1:2" ht="24.95" customHeight="1" x14ac:dyDescent="0.2">
      <c r="A80" s="1" t="e">
        <f>IF('Boys Events'!#REF!="","",'Boys Events'!#REF!)</f>
        <v>#REF!</v>
      </c>
      <c r="B80" s="8" t="e">
        <f>IF('Boys Events'!#REF!="","",'Boys Events'!#REF!)</f>
        <v>#REF!</v>
      </c>
    </row>
    <row r="81" spans="1:2" ht="24.95" customHeight="1" x14ac:dyDescent="0.2">
      <c r="A81" s="1" t="e">
        <f>IF('Boys Events'!#REF!="","",'Boys Events'!#REF!)</f>
        <v>#REF!</v>
      </c>
      <c r="B81" s="8" t="e">
        <f>IF('Boys Events'!#REF!="","",'Boys Events'!#REF!)</f>
        <v>#REF!</v>
      </c>
    </row>
    <row r="82" spans="1:2" ht="24.95" customHeight="1" x14ac:dyDescent="0.2">
      <c r="A82" s="1" t="e">
        <f>IF('Boys Events'!#REF!="","",'Boys Events'!#REF!)</f>
        <v>#REF!</v>
      </c>
      <c r="B82" s="8" t="e">
        <f>IF('Boys Events'!#REF!="","",'Boys Events'!#REF!)</f>
        <v>#REF!</v>
      </c>
    </row>
  </sheetData>
  <mergeCells count="1">
    <mergeCell ref="A1:H1"/>
  </mergeCells>
  <phoneticPr fontId="1" type="noConversion"/>
  <printOptions gridLines="1"/>
  <pageMargins left="0.25" right="0.25" top="0.25" bottom="0.28000000000000003" header="0.5" footer="0.5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Boys Events</vt:lpstr>
      <vt:lpstr>Field Events</vt:lpstr>
      <vt:lpstr>Girls Events</vt:lpstr>
      <vt:lpstr>Split Sheet(Boys)</vt:lpstr>
      <vt:lpstr>'Boys Events'!Print_Area</vt:lpstr>
      <vt:lpstr>'Field Events'!Print_Area</vt:lpstr>
      <vt:lpstr>'Girls Events'!Print_Area</vt:lpstr>
      <vt:lpstr>'Split Sheet(Boys)'!Print_Area</vt:lpstr>
      <vt:lpstr>'Boys Events'!Print_Titles</vt:lpstr>
      <vt:lpstr>'Split Sheet(Boys)'!Print_Titles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lrope_000</cp:lastModifiedBy>
  <cp:lastPrinted>2019-04-12T17:57:31Z</cp:lastPrinted>
  <dcterms:created xsi:type="dcterms:W3CDTF">2006-01-05T12:40:57Z</dcterms:created>
  <dcterms:modified xsi:type="dcterms:W3CDTF">2019-04-19T01:01:39Z</dcterms:modified>
</cp:coreProperties>
</file>